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<sst xmlns="http://schemas.openxmlformats.org/spreadsheetml/2006/main" count="108" uniqueCount="91">
  <si>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2015年黄冈职业技术学院公开招聘专业教师进入面试人员名单</t>
  </si>
  <si>
    <t>（17人）</t>
  </si>
  <si>
    <t>岗位代码</t>
  </si>
  <si>
    <t>岗位名称</t>
  </si>
  <si>
    <t>招聘计划</t>
  </si>
  <si>
    <t>年    龄</t>
  </si>
  <si>
    <t>学 历</t>
  </si>
  <si>
    <t>学位</t>
  </si>
  <si>
    <t>所学专业（方向）</t>
  </si>
  <si>
    <t>应届毕业</t>
  </si>
  <si>
    <t>社会在职</t>
  </si>
  <si>
    <t>其他条件</t>
  </si>
  <si>
    <t>考试姓名</t>
  </si>
  <si>
    <t>身份证号</t>
  </si>
  <si>
    <t>综合基础知识</t>
  </si>
  <si>
    <t>专业知识</t>
  </si>
  <si>
    <t>笔试总分</t>
  </si>
  <si>
    <t>笔试排名</t>
  </si>
  <si>
    <t>电话</t>
  </si>
  <si>
    <t>备注</t>
  </si>
  <si>
    <t>建筑工程专业教师</t>
  </si>
  <si>
    <t>1985年1月1日以后出生</t>
  </si>
  <si>
    <t>全日制硕士研究生</t>
  </si>
  <si>
    <t>硕士</t>
  </si>
  <si>
    <t>工程管理、结构工程建筑电气、工程测量</t>
  </si>
  <si>
    <t>√</t>
  </si>
  <si>
    <t>周家玲</t>
  </si>
  <si>
    <t>420624199009202921</t>
  </si>
  <si>
    <t>15527972975</t>
  </si>
  <si>
    <t>郭漫</t>
  </si>
  <si>
    <t>420704199003290342</t>
  </si>
  <si>
    <t>15527972971，07113860328</t>
  </si>
  <si>
    <t>张利</t>
  </si>
  <si>
    <t>421124198810274524</t>
  </si>
  <si>
    <t>18972753926，7982008</t>
  </si>
  <si>
    <t>杨约民</t>
  </si>
  <si>
    <t>421102198702063617</t>
  </si>
  <si>
    <t>13560730727，8489509</t>
  </si>
  <si>
    <t>尹亚运</t>
  </si>
  <si>
    <t>421083199003252467</t>
  </si>
  <si>
    <t>13554377378</t>
  </si>
  <si>
    <t>黄金</t>
  </si>
  <si>
    <t>420881199006082192</t>
  </si>
  <si>
    <t>13627141853</t>
  </si>
  <si>
    <t>建筑环境与设备工程教师</t>
  </si>
  <si>
    <t>1980年1月1日以后出生</t>
  </si>
  <si>
    <t>全日制本科及以上</t>
  </si>
  <si>
    <t>学士及以上</t>
  </si>
  <si>
    <t>建筑环境与设备工程</t>
  </si>
  <si>
    <t>具有1年及以上工作经历</t>
  </si>
  <si>
    <t>周小玉</t>
  </si>
  <si>
    <t>342423199201013623</t>
  </si>
  <si>
    <t>13163358818</t>
  </si>
  <si>
    <t>陈芬</t>
  </si>
  <si>
    <t>420921199202095723</t>
  </si>
  <si>
    <t>15387109448</t>
  </si>
  <si>
    <t>蔡美元</t>
  </si>
  <si>
    <t>420323199003121730</t>
  </si>
  <si>
    <t>18086486449</t>
  </si>
  <si>
    <t>土木工程专业教师</t>
  </si>
  <si>
    <t>土木工程</t>
  </si>
  <si>
    <t>李名星</t>
  </si>
  <si>
    <t>42022219861018207X</t>
  </si>
  <si>
    <t>15172089522，07145391007</t>
  </si>
  <si>
    <t>汪玲</t>
  </si>
  <si>
    <t>421124198202022040</t>
  </si>
  <si>
    <t>15807257957，8345855</t>
  </si>
  <si>
    <t>李佩玉</t>
  </si>
  <si>
    <t>421127199302080022</t>
  </si>
  <si>
    <t>18696423998，3358537</t>
  </si>
  <si>
    <t>第三名弃权，递补</t>
  </si>
  <si>
    <t>汽车技术类专业教师</t>
  </si>
  <si>
    <t>车辆工程/汽车运用技术/汽车服务工程/热能与动力工程/汽车维修工程/控制工程（汽车电子方向）/交通运输（汽车方向）</t>
  </si>
  <si>
    <t>王乔木</t>
  </si>
  <si>
    <t>42112119930501281X</t>
  </si>
  <si>
    <t>13733598754，6171229</t>
  </si>
  <si>
    <t>第二、四名资格复审不合格</t>
  </si>
  <si>
    <t>胡碧珍</t>
  </si>
  <si>
    <t>421181199110077820</t>
  </si>
  <si>
    <t>18271265980</t>
  </si>
  <si>
    <t>卫登科</t>
  </si>
  <si>
    <t>142730198109142017</t>
  </si>
  <si>
    <t>13955582335</t>
  </si>
  <si>
    <t>临床医学教师</t>
  </si>
  <si>
    <t>临床医学专业</t>
  </si>
  <si>
    <t>黄颖</t>
  </si>
  <si>
    <t>421123199107220127</t>
  </si>
  <si>
    <t>15072782862，13597606889</t>
  </si>
  <si>
    <t>胡炳</t>
  </si>
  <si>
    <t>420323199111227014</t>
  </si>
  <si>
    <t>15172259450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</si>
</sst>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5" zoomScaleNormal="85" workbookViewId="0" topLeftCell="A1">
      <selection activeCell="A2" sqref="A2:R2"/>
    </sheetView>
  </sheetViews>
  <sheetFormatPr defaultColWidth="9.00390625" defaultRowHeight="14.25"/>
  <cols>
    <col min="1" max="1" width="5.75390625" style="2" customWidth="1"/>
    <col min="2" max="2" width="19.375" style="2" customWidth="1"/>
    <col min="3" max="3" width="5.75390625" style="2" customWidth="1"/>
    <col min="4" max="6" width="9.00390625" style="2" hidden="1" customWidth="1"/>
    <col min="7" max="7" width="9.125" style="2" hidden="1" customWidth="1"/>
    <col min="8" max="9" width="9.00390625" style="2" hidden="1" customWidth="1"/>
    <col min="10" max="10" width="0.12890625" style="2" hidden="1" customWidth="1"/>
    <col min="11" max="11" width="9.75390625" style="2" customWidth="1"/>
    <col min="12" max="12" width="21.875" style="2" customWidth="1"/>
    <col min="13" max="13" width="5.25390625" style="2" hidden="1" customWidth="1"/>
    <col min="14" max="14" width="4.00390625" style="2" hidden="1" customWidth="1"/>
    <col min="15" max="15" width="5.25390625" style="2" hidden="1" customWidth="1"/>
    <col min="16" max="16" width="6.50390625" style="2" customWidth="1"/>
    <col min="17" max="17" width="18.625" style="3" hidden="1" customWidth="1"/>
    <col min="18" max="18" width="9.625" style="2" customWidth="1"/>
  </cols>
  <sheetData>
    <row r="1" spans="1:18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 s="1" customFormat="1" ht="33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 ht="27" customHeight="1">
      <c r="A5" s="6">
        <v>1</v>
      </c>
      <c r="B5" s="6" t="s">
        <v>20</v>
      </c>
      <c r="C5" s="6">
        <v>3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25</v>
      </c>
      <c r="J5" s="11"/>
      <c r="K5" s="12" t="s">
        <v>26</v>
      </c>
      <c r="L5" s="12" t="s">
        <v>27</v>
      </c>
      <c r="M5" s="12">
        <v>61.4</v>
      </c>
      <c r="N5" s="12">
        <v>45.5</v>
      </c>
      <c r="O5" s="12">
        <f aca="true" t="shared" si="0" ref="O5:O7">M5*0.3+N5*0.7</f>
        <v>50.269999999999996</v>
      </c>
      <c r="P5" s="10">
        <f>RANK(O5,O$3:O$8,0)</f>
        <v>1</v>
      </c>
      <c r="Q5" s="18" t="s">
        <v>28</v>
      </c>
      <c r="R5" s="10"/>
    </row>
    <row r="6" spans="1:18" ht="27" customHeight="1">
      <c r="A6" s="7"/>
      <c r="B6" s="7"/>
      <c r="C6" s="7"/>
      <c r="D6" s="7"/>
      <c r="E6" s="7"/>
      <c r="F6" s="7"/>
      <c r="G6" s="7"/>
      <c r="H6" s="7"/>
      <c r="I6" s="7"/>
      <c r="J6" s="13"/>
      <c r="K6" s="12" t="s">
        <v>29</v>
      </c>
      <c r="L6" s="12" t="s">
        <v>30</v>
      </c>
      <c r="M6" s="12">
        <v>58.4</v>
      </c>
      <c r="N6" s="12">
        <v>34.5</v>
      </c>
      <c r="O6" s="12">
        <f t="shared" si="0"/>
        <v>41.67</v>
      </c>
      <c r="P6" s="10">
        <f>RANK(O6,O$3:O$8,0)</f>
        <v>2</v>
      </c>
      <c r="Q6" s="18" t="s">
        <v>31</v>
      </c>
      <c r="R6" s="10"/>
    </row>
    <row r="7" spans="1:18" ht="27" customHeight="1">
      <c r="A7" s="7"/>
      <c r="B7" s="7"/>
      <c r="C7" s="7"/>
      <c r="D7" s="7"/>
      <c r="E7" s="7"/>
      <c r="F7" s="7"/>
      <c r="G7" s="7"/>
      <c r="H7" s="7"/>
      <c r="I7" s="7"/>
      <c r="J7" s="13"/>
      <c r="K7" s="12" t="s">
        <v>32</v>
      </c>
      <c r="L7" s="12" t="s">
        <v>33</v>
      </c>
      <c r="M7" s="12">
        <v>62.5</v>
      </c>
      <c r="N7" s="12">
        <v>27.5</v>
      </c>
      <c r="O7" s="12">
        <f t="shared" si="0"/>
        <v>38</v>
      </c>
      <c r="P7" s="10">
        <f>RANK(O7,O$3:O$8,0)</f>
        <v>3</v>
      </c>
      <c r="Q7" s="18" t="s">
        <v>34</v>
      </c>
      <c r="R7" s="10"/>
    </row>
    <row r="8" spans="1:18" ht="27" customHeight="1">
      <c r="A8" s="7"/>
      <c r="B8" s="7"/>
      <c r="C8" s="7"/>
      <c r="D8" s="7"/>
      <c r="E8" s="7"/>
      <c r="F8" s="7"/>
      <c r="G8" s="7"/>
      <c r="H8" s="7"/>
      <c r="I8" s="7"/>
      <c r="J8" s="13"/>
      <c r="K8" s="12" t="s">
        <v>35</v>
      </c>
      <c r="L8" s="12" t="s">
        <v>36</v>
      </c>
      <c r="M8" s="12">
        <v>59.2</v>
      </c>
      <c r="N8" s="12">
        <v>26</v>
      </c>
      <c r="O8" s="12">
        <f aca="true" t="shared" si="1" ref="O8:O25">M8*0.3+N8*0.7</f>
        <v>35.96</v>
      </c>
      <c r="P8" s="10">
        <f>RANK(O8,O$3:O$8,0)</f>
        <v>4</v>
      </c>
      <c r="Q8" s="18" t="s">
        <v>37</v>
      </c>
      <c r="R8" s="10"/>
    </row>
    <row r="9" spans="1:18" ht="27" customHeight="1">
      <c r="A9" s="7"/>
      <c r="B9" s="7"/>
      <c r="C9" s="7"/>
      <c r="D9" s="7"/>
      <c r="E9" s="7"/>
      <c r="F9" s="7"/>
      <c r="G9" s="7"/>
      <c r="H9" s="7"/>
      <c r="I9" s="7"/>
      <c r="J9" s="13"/>
      <c r="K9" s="12" t="s">
        <v>38</v>
      </c>
      <c r="L9" s="12" t="s">
        <v>39</v>
      </c>
      <c r="M9" s="12">
        <v>41</v>
      </c>
      <c r="N9" s="12">
        <v>25</v>
      </c>
      <c r="O9" s="12">
        <f t="shared" si="1"/>
        <v>29.799999999999997</v>
      </c>
      <c r="P9" s="10">
        <v>5</v>
      </c>
      <c r="Q9" s="18" t="s">
        <v>40</v>
      </c>
      <c r="R9" s="10"/>
    </row>
    <row r="10" spans="1:18" ht="27" customHeight="1">
      <c r="A10" s="8"/>
      <c r="B10" s="8"/>
      <c r="C10" s="8"/>
      <c r="D10" s="8"/>
      <c r="E10" s="8"/>
      <c r="F10" s="8"/>
      <c r="G10" s="8"/>
      <c r="H10" s="8"/>
      <c r="I10" s="8"/>
      <c r="J10" s="14"/>
      <c r="K10" s="12" t="s">
        <v>41</v>
      </c>
      <c r="L10" s="12" t="s">
        <v>42</v>
      </c>
      <c r="M10" s="12">
        <v>30.1</v>
      </c>
      <c r="N10" s="12">
        <v>17</v>
      </c>
      <c r="O10" s="12">
        <f t="shared" si="1"/>
        <v>20.93</v>
      </c>
      <c r="P10" s="10">
        <v>6</v>
      </c>
      <c r="Q10" s="18" t="s">
        <v>43</v>
      </c>
      <c r="R10" s="10"/>
    </row>
    <row r="11" spans="1:18" ht="27" customHeight="1">
      <c r="A11" s="6">
        <v>2</v>
      </c>
      <c r="B11" s="6" t="s">
        <v>44</v>
      </c>
      <c r="C11" s="6">
        <v>1</v>
      </c>
      <c r="D11" s="6" t="s">
        <v>45</v>
      </c>
      <c r="E11" s="6" t="s">
        <v>46</v>
      </c>
      <c r="F11" s="6" t="s">
        <v>47</v>
      </c>
      <c r="G11" s="6" t="s">
        <v>48</v>
      </c>
      <c r="H11" s="6"/>
      <c r="I11" s="6" t="s">
        <v>25</v>
      </c>
      <c r="J11" s="6" t="s">
        <v>49</v>
      </c>
      <c r="K11" s="12" t="s">
        <v>50</v>
      </c>
      <c r="L11" s="12" t="s">
        <v>51</v>
      </c>
      <c r="M11" s="12">
        <v>57.3</v>
      </c>
      <c r="N11" s="12">
        <v>38</v>
      </c>
      <c r="O11" s="12">
        <f t="shared" si="1"/>
        <v>43.78999999999999</v>
      </c>
      <c r="P11" s="10">
        <f>RANK(O11,O$9:O$11,0)</f>
        <v>1</v>
      </c>
      <c r="Q11" s="18" t="s">
        <v>52</v>
      </c>
      <c r="R11" s="10"/>
    </row>
    <row r="12" spans="1:18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12" t="s">
        <v>53</v>
      </c>
      <c r="L12" s="12" t="s">
        <v>54</v>
      </c>
      <c r="M12" s="12">
        <v>49.3</v>
      </c>
      <c r="N12" s="15">
        <v>33</v>
      </c>
      <c r="O12" s="12">
        <f t="shared" si="1"/>
        <v>37.89</v>
      </c>
      <c r="P12" s="10">
        <v>2</v>
      </c>
      <c r="Q12" s="18" t="s">
        <v>55</v>
      </c>
      <c r="R12" s="10"/>
    </row>
    <row r="13" spans="1:18" ht="27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2" t="s">
        <v>56</v>
      </c>
      <c r="L13" s="12" t="s">
        <v>57</v>
      </c>
      <c r="M13" s="12">
        <v>42.1</v>
      </c>
      <c r="N13" s="12">
        <v>32</v>
      </c>
      <c r="O13" s="12">
        <f t="shared" si="1"/>
        <v>35.03</v>
      </c>
      <c r="P13" s="10">
        <v>3</v>
      </c>
      <c r="Q13" s="18" t="s">
        <v>58</v>
      </c>
      <c r="R13" s="10"/>
    </row>
    <row r="14" spans="1:18" ht="27" customHeight="1">
      <c r="A14" s="6">
        <v>3</v>
      </c>
      <c r="B14" s="6" t="s">
        <v>59</v>
      </c>
      <c r="C14" s="6">
        <v>1</v>
      </c>
      <c r="D14" s="6" t="s">
        <v>45</v>
      </c>
      <c r="E14" s="6" t="s">
        <v>46</v>
      </c>
      <c r="F14" s="6" t="s">
        <v>47</v>
      </c>
      <c r="G14" s="6" t="s">
        <v>60</v>
      </c>
      <c r="H14" s="6"/>
      <c r="I14" s="6" t="s">
        <v>25</v>
      </c>
      <c r="J14" s="6" t="s">
        <v>49</v>
      </c>
      <c r="K14" s="12" t="s">
        <v>61</v>
      </c>
      <c r="L14" s="12" t="s">
        <v>62</v>
      </c>
      <c r="M14" s="12">
        <v>56.5</v>
      </c>
      <c r="N14" s="12">
        <v>48.5</v>
      </c>
      <c r="O14" s="12">
        <f t="shared" si="1"/>
        <v>50.89999999999999</v>
      </c>
      <c r="P14" s="10">
        <f>RANK(O14,O$12:O$16,0)</f>
        <v>1</v>
      </c>
      <c r="Q14" s="18" t="s">
        <v>63</v>
      </c>
      <c r="R14" s="10"/>
    </row>
    <row r="15" spans="1:18" ht="27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12" t="s">
        <v>64</v>
      </c>
      <c r="L15" s="12" t="s">
        <v>65</v>
      </c>
      <c r="M15" s="12">
        <v>58.5</v>
      </c>
      <c r="N15" s="12">
        <v>40</v>
      </c>
      <c r="O15" s="12">
        <f t="shared" si="1"/>
        <v>45.55</v>
      </c>
      <c r="P15" s="10">
        <f>RANK(O15,O$12:O$16,0)</f>
        <v>2</v>
      </c>
      <c r="Q15" s="18" t="s">
        <v>66</v>
      </c>
      <c r="R15" s="10"/>
    </row>
    <row r="16" spans="1:18" ht="2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16" t="s">
        <v>67</v>
      </c>
      <c r="L16" s="16" t="s">
        <v>68</v>
      </c>
      <c r="M16" s="16">
        <v>65</v>
      </c>
      <c r="N16" s="16">
        <v>33.5</v>
      </c>
      <c r="O16" s="16">
        <f t="shared" si="1"/>
        <v>42.95</v>
      </c>
      <c r="P16" s="17">
        <v>4</v>
      </c>
      <c r="Q16" s="19" t="s">
        <v>69</v>
      </c>
      <c r="R16" s="20" t="s">
        <v>70</v>
      </c>
    </row>
    <row r="17" spans="1:18" ht="27" customHeight="1">
      <c r="A17" s="6">
        <v>7</v>
      </c>
      <c r="B17" s="6" t="s">
        <v>71</v>
      </c>
      <c r="C17" s="6">
        <v>1</v>
      </c>
      <c r="D17" s="6" t="s">
        <v>45</v>
      </c>
      <c r="E17" s="6" t="s">
        <v>46</v>
      </c>
      <c r="F17" s="6" t="s">
        <v>47</v>
      </c>
      <c r="G17" s="6" t="s">
        <v>72</v>
      </c>
      <c r="H17" s="6" t="s">
        <v>25</v>
      </c>
      <c r="I17" s="6" t="s">
        <v>25</v>
      </c>
      <c r="J17" s="6"/>
      <c r="K17" s="12" t="s">
        <v>73</v>
      </c>
      <c r="L17" s="12" t="s">
        <v>74</v>
      </c>
      <c r="M17" s="12">
        <v>60.9</v>
      </c>
      <c r="N17" s="12">
        <v>47.5</v>
      </c>
      <c r="O17" s="12">
        <f>M17*0.3+N17*0.7</f>
        <v>51.519999999999996</v>
      </c>
      <c r="P17" s="10">
        <f>RANK(O17,O$17:O$19,0)</f>
        <v>1</v>
      </c>
      <c r="Q17" s="18" t="s">
        <v>75</v>
      </c>
      <c r="R17" s="21" t="s">
        <v>76</v>
      </c>
    </row>
    <row r="18" spans="1:18" ht="2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12" t="s">
        <v>77</v>
      </c>
      <c r="L18" s="12" t="s">
        <v>78</v>
      </c>
      <c r="M18" s="12">
        <v>56.8</v>
      </c>
      <c r="N18" s="12">
        <v>40</v>
      </c>
      <c r="O18" s="12">
        <f>M18*0.3+N18*0.7</f>
        <v>45.04</v>
      </c>
      <c r="P18" s="10">
        <v>3</v>
      </c>
      <c r="Q18" s="18" t="s">
        <v>79</v>
      </c>
      <c r="R18" s="22"/>
    </row>
    <row r="19" spans="1:18" ht="2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12" t="s">
        <v>80</v>
      </c>
      <c r="L19" s="12" t="s">
        <v>81</v>
      </c>
      <c r="M19" s="12">
        <v>35.2</v>
      </c>
      <c r="N19" s="12">
        <v>23</v>
      </c>
      <c r="O19" s="12">
        <f>M19*0.3+N19*0.7</f>
        <v>26.659999999999997</v>
      </c>
      <c r="P19" s="12">
        <v>5</v>
      </c>
      <c r="Q19" s="18" t="s">
        <v>82</v>
      </c>
      <c r="R19" s="22"/>
    </row>
    <row r="20" spans="1:18" ht="27" customHeight="1">
      <c r="A20" s="9">
        <v>8</v>
      </c>
      <c r="B20" s="9" t="s">
        <v>83</v>
      </c>
      <c r="C20" s="10">
        <v>1</v>
      </c>
      <c r="D20" s="9" t="s">
        <v>21</v>
      </c>
      <c r="E20" s="9" t="s">
        <v>46</v>
      </c>
      <c r="F20" s="9" t="s">
        <v>47</v>
      </c>
      <c r="G20" s="9" t="s">
        <v>84</v>
      </c>
      <c r="H20" s="9" t="s">
        <v>25</v>
      </c>
      <c r="I20" s="9" t="s">
        <v>25</v>
      </c>
      <c r="J20" s="9"/>
      <c r="K20" s="12" t="s">
        <v>85</v>
      </c>
      <c r="L20" s="12" t="s">
        <v>86</v>
      </c>
      <c r="M20" s="12">
        <v>58.4</v>
      </c>
      <c r="N20" s="12">
        <v>79.5</v>
      </c>
      <c r="O20" s="12">
        <f>M20*0.3+N20*0.7</f>
        <v>73.17</v>
      </c>
      <c r="P20" s="10">
        <f>RANK(O20,O$20:O$21,0)</f>
        <v>1</v>
      </c>
      <c r="Q20" s="18" t="s">
        <v>87</v>
      </c>
      <c r="R20" s="10"/>
    </row>
    <row r="21" spans="1:18" ht="27" customHeight="1">
      <c r="A21" s="9"/>
      <c r="B21" s="9"/>
      <c r="C21" s="10"/>
      <c r="D21" s="9"/>
      <c r="E21" s="9"/>
      <c r="F21" s="9"/>
      <c r="G21" s="9"/>
      <c r="H21" s="9"/>
      <c r="I21" s="9"/>
      <c r="J21" s="9"/>
      <c r="K21" s="12" t="s">
        <v>88</v>
      </c>
      <c r="L21" s="12" t="s">
        <v>89</v>
      </c>
      <c r="M21" s="12">
        <v>57.3</v>
      </c>
      <c r="N21" s="12">
        <v>70</v>
      </c>
      <c r="O21" s="12">
        <f>M21*0.3+N21*0.7</f>
        <v>66.19</v>
      </c>
      <c r="P21" s="10">
        <f>RANK(O21,O$20:O$21,0)</f>
        <v>2</v>
      </c>
      <c r="Q21" s="18" t="s">
        <v>90</v>
      </c>
      <c r="R21" s="10"/>
    </row>
  </sheetData>
  <sheetProtection/>
  <mergeCells count="53">
    <mergeCell ref="A1:R1"/>
    <mergeCell ref="A2:R2"/>
    <mergeCell ref="A5:A10"/>
    <mergeCell ref="A11:A13"/>
    <mergeCell ref="A14:A16"/>
    <mergeCell ref="A17:A19"/>
    <mergeCell ref="A20:A21"/>
    <mergeCell ref="B5:B10"/>
    <mergeCell ref="B11:B13"/>
    <mergeCell ref="B14:B16"/>
    <mergeCell ref="B17:B19"/>
    <mergeCell ref="B20:B21"/>
    <mergeCell ref="C5:C10"/>
    <mergeCell ref="C11:C13"/>
    <mergeCell ref="C14:C16"/>
    <mergeCell ref="C17:C19"/>
    <mergeCell ref="C20:C21"/>
    <mergeCell ref="D5:D10"/>
    <mergeCell ref="D11:D13"/>
    <mergeCell ref="D14:D16"/>
    <mergeCell ref="D17:D19"/>
    <mergeCell ref="D20:D21"/>
    <mergeCell ref="E5:E10"/>
    <mergeCell ref="E11:E13"/>
    <mergeCell ref="E14:E16"/>
    <mergeCell ref="E17:E19"/>
    <mergeCell ref="E20:E21"/>
    <mergeCell ref="F5:F10"/>
    <mergeCell ref="F11:F13"/>
    <mergeCell ref="F14:F16"/>
    <mergeCell ref="F17:F19"/>
    <mergeCell ref="F20:F21"/>
    <mergeCell ref="G5:G10"/>
    <mergeCell ref="G11:G13"/>
    <mergeCell ref="G14:G16"/>
    <mergeCell ref="G17:G19"/>
    <mergeCell ref="G20:G21"/>
    <mergeCell ref="H5:H10"/>
    <mergeCell ref="H11:H13"/>
    <mergeCell ref="H14:H16"/>
    <mergeCell ref="H17:H19"/>
    <mergeCell ref="H20:H21"/>
    <mergeCell ref="I5:I10"/>
    <mergeCell ref="I11:I13"/>
    <mergeCell ref="I14:I16"/>
    <mergeCell ref="I17:I19"/>
    <mergeCell ref="I20:I21"/>
    <mergeCell ref="J5:J10"/>
    <mergeCell ref="J11:J13"/>
    <mergeCell ref="J14:J16"/>
    <mergeCell ref="J17:J19"/>
    <mergeCell ref="J20:J21"/>
    <mergeCell ref="R17:R19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2015-08-25T09:29:40Z</cp:lastPrinted>
  <dcterms:created xsi:type="dcterms:W3CDTF">2015-08-17T01:22:12Z</dcterms:created>
  <dcterms:modified xsi:type="dcterms:W3CDTF">2015-08-26T10:12:53Z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