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25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<sst xmlns="http://schemas.openxmlformats.org/spreadsheetml/2006/main" count="127" uniqueCount="113">
  <si>
    <t>武汉铁路技师学院2015年公开招聘工作人员拟聘人员名单</t>
  </si>
  <si>
    <t>招聘
单位</t>
  </si>
  <si>
    <t>职位代码</t>
  </si>
  <si>
    <t>报考所需专业</t>
  </si>
  <si>
    <t>招考
计划</t>
  </si>
  <si>
    <t>总成绩排名</t>
  </si>
  <si>
    <t>姓名</t>
  </si>
  <si>
    <t>准考证号</t>
  </si>
  <si>
    <t>笔试</t>
  </si>
  <si>
    <t>面试</t>
  </si>
  <si>
    <t>总成绩</t>
  </si>
  <si>
    <t>备注</t>
  </si>
  <si>
    <t>综合应用能力测试</t>
  </si>
  <si>
    <t>基本素质测试</t>
  </si>
  <si>
    <t>政策加分</t>
  </si>
  <si>
    <t>笔试总分</t>
  </si>
  <si>
    <t>笔试折算分</t>
  </si>
  <si>
    <t>面试成绩</t>
  </si>
  <si>
    <t>面试折算分</t>
  </si>
  <si>
    <t>武汉
铁路
技师
学院
（因网上报名时无人报名和报名人数达不到开考比例，001006015会计职位和001006006新闻传播学职位取消）</t>
  </si>
  <si>
    <t>001006001</t>
  </si>
  <si>
    <t>自动化、电气工程及自动化</t>
  </si>
  <si>
    <t>梁萌</t>
  </si>
  <si>
    <t>10230098604</t>
  </si>
  <si>
    <t>62</t>
  </si>
  <si>
    <t>73</t>
  </si>
  <si>
    <t>林捷</t>
  </si>
  <si>
    <t>10230012325</t>
  </si>
  <si>
    <t>58</t>
  </si>
  <si>
    <t>66</t>
  </si>
  <si>
    <t>刘芳</t>
  </si>
  <si>
    <t>10230054902</t>
  </si>
  <si>
    <t>48.5</t>
  </si>
  <si>
    <t>55</t>
  </si>
  <si>
    <t>001006002</t>
  </si>
  <si>
    <t>机械制造及自动化</t>
  </si>
  <si>
    <t>卢宇昊</t>
  </si>
  <si>
    <t>56</t>
  </si>
  <si>
    <t>67</t>
  </si>
  <si>
    <t>张梦莎</t>
  </si>
  <si>
    <t>10230080210</t>
  </si>
  <si>
    <t>57</t>
  </si>
  <si>
    <t>63</t>
  </si>
  <si>
    <t>罗胜男</t>
  </si>
  <si>
    <t>10230094227</t>
  </si>
  <si>
    <t>50</t>
  </si>
  <si>
    <t>孕期，待产后体检合格后另行办理聘用手续</t>
  </si>
  <si>
    <t>001006003</t>
  </si>
  <si>
    <t>铁道运输管理</t>
  </si>
  <si>
    <t>安文妲</t>
  </si>
  <si>
    <t>10230025120</t>
  </si>
  <si>
    <t>60.5</t>
  </si>
  <si>
    <t>64</t>
  </si>
  <si>
    <t>熊玲玲</t>
  </si>
  <si>
    <t>10230092921</t>
  </si>
  <si>
    <t>61.5</t>
  </si>
  <si>
    <t>001006004</t>
  </si>
  <si>
    <t>通信工程、
信息工程</t>
  </si>
  <si>
    <t>王亮</t>
  </si>
  <si>
    <t>10230010402</t>
  </si>
  <si>
    <t>68</t>
  </si>
  <si>
    <t>赵孟真</t>
  </si>
  <si>
    <t>10230024412</t>
  </si>
  <si>
    <t>75</t>
  </si>
  <si>
    <t>001006005</t>
  </si>
  <si>
    <t>汉语言文学</t>
  </si>
  <si>
    <t>寇海利</t>
  </si>
  <si>
    <t>10230051515</t>
  </si>
  <si>
    <t>57.5</t>
  </si>
  <si>
    <t>001006007</t>
  </si>
  <si>
    <t>教育学</t>
  </si>
  <si>
    <t>郑畅</t>
  </si>
  <si>
    <t>10230089705</t>
  </si>
  <si>
    <t>59.5</t>
  </si>
  <si>
    <t>刘倩</t>
  </si>
  <si>
    <t>10230097308</t>
  </si>
  <si>
    <t>55.5</t>
  </si>
  <si>
    <t>76</t>
  </si>
  <si>
    <t>001006008</t>
  </si>
  <si>
    <t>思想政治教育</t>
  </si>
  <si>
    <t>唐芹</t>
  </si>
  <si>
    <t>10230045002</t>
  </si>
  <si>
    <t>66.5</t>
  </si>
  <si>
    <t>001006009</t>
  </si>
  <si>
    <t>体育学</t>
  </si>
  <si>
    <t>余春红</t>
  </si>
  <si>
    <t>10230010112</t>
  </si>
  <si>
    <t>001006010</t>
  </si>
  <si>
    <t>音乐学</t>
  </si>
  <si>
    <t>李姝</t>
  </si>
  <si>
    <t>10230093524</t>
  </si>
  <si>
    <t>62.5</t>
  </si>
  <si>
    <t>001006011</t>
  </si>
  <si>
    <t>英语语言文学</t>
  </si>
  <si>
    <t>严志妙</t>
  </si>
  <si>
    <t>10230086230</t>
  </si>
  <si>
    <t>65</t>
  </si>
  <si>
    <t>001006012</t>
  </si>
  <si>
    <t>数学</t>
  </si>
  <si>
    <t>覃茜</t>
  </si>
  <si>
    <t>10230030722</t>
  </si>
  <si>
    <t>001006013</t>
  </si>
  <si>
    <t>计算机应用技术</t>
  </si>
  <si>
    <t>梁旭</t>
  </si>
  <si>
    <t>10230071907</t>
  </si>
  <si>
    <t>51</t>
  </si>
  <si>
    <t>53</t>
  </si>
  <si>
    <t>104</t>
  </si>
  <si>
    <t>001006014</t>
  </si>
  <si>
    <t>会计、审计、财务管理</t>
  </si>
  <si>
    <t>许为</t>
  </si>
  <si>
    <t>10230052318</t>
  </si>
  <si>
    <t>58.5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</si>
</sst>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20"/>
      <name val="方正小标宋简体"/>
      <family val="0"/>
    </font>
    <font>
      <sz val="12"/>
      <name val="黑体"/>
      <family val="3"/>
    </font>
    <font>
      <sz val="12"/>
      <name val="仿宋"/>
      <family val="3"/>
    </font>
    <font>
      <sz val="20"/>
      <name val="仿宋_GB2312"/>
      <family val="3"/>
    </font>
    <font>
      <sz val="8"/>
      <name val="仿宋"/>
      <family val="3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4" fillId="0" borderId="4" applyNumberFormat="0" applyFill="0" applyAlignment="0" applyProtection="0"/>
    <xf numFmtId="0" fontId="16" fillId="8" borderId="0" applyNumberFormat="0" applyBorder="0" applyAlignment="0" applyProtection="0"/>
    <xf numFmtId="0" fontId="17" fillId="0" borderId="5" applyNumberFormat="0" applyFill="0" applyAlignment="0" applyProtection="0"/>
    <xf numFmtId="0" fontId="16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3" fillId="0" borderId="0">
      <alignment/>
      <protection/>
    </xf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63" applyFill="1" applyAlignment="1">
      <alignment horizontal="center" vertical="center" wrapText="1"/>
      <protection/>
    </xf>
    <xf numFmtId="0" fontId="3" fillId="0" borderId="0" xfId="63" applyNumberFormat="1" applyFont="1" applyFill="1" applyAlignment="1">
      <alignment horizontal="center" vertical="center" wrapText="1"/>
      <protection/>
    </xf>
    <xf numFmtId="49" fontId="3" fillId="0" borderId="0" xfId="63" applyNumberFormat="1" applyFill="1" applyAlignment="1">
      <alignment horizontal="right" vertical="center" wrapText="1"/>
      <protection/>
    </xf>
    <xf numFmtId="176" fontId="3" fillId="0" borderId="0" xfId="63" applyNumberFormat="1" applyFill="1" applyAlignment="1">
      <alignment horizontal="right" vertical="center" wrapText="1"/>
      <protection/>
    </xf>
    <xf numFmtId="176" fontId="3" fillId="0" borderId="0" xfId="63" applyNumberFormat="1" applyFill="1" applyAlignment="1">
      <alignment horizontal="center" vertical="center" wrapText="1"/>
      <protection/>
    </xf>
    <xf numFmtId="0" fontId="4" fillId="0" borderId="0" xfId="63" applyFont="1" applyFill="1" applyAlignment="1">
      <alignment horizontal="center" vertical="center" wrapText="1"/>
      <protection/>
    </xf>
    <xf numFmtId="0" fontId="5" fillId="0" borderId="0" xfId="63" applyFont="1" applyFill="1" applyBorder="1" applyAlignment="1">
      <alignment horizontal="center" vertical="center" wrapText="1"/>
      <protection/>
    </xf>
    <xf numFmtId="0" fontId="5" fillId="0" borderId="0" xfId="63" applyFont="1" applyFill="1" applyBorder="1" applyAlignment="1">
      <alignment horizontal="right" vertical="center" wrapText="1"/>
      <protection/>
    </xf>
    <xf numFmtId="0" fontId="3" fillId="0" borderId="0" xfId="63" applyFill="1" applyBorder="1" applyAlignment="1">
      <alignment horizontal="left" vertical="center" wrapText="1"/>
      <protection/>
    </xf>
    <xf numFmtId="0" fontId="3" fillId="0" borderId="0" xfId="63" applyFill="1" applyBorder="1" applyAlignment="1">
      <alignment horizontal="center" vertical="center" wrapText="1"/>
      <protection/>
    </xf>
    <xf numFmtId="0" fontId="3" fillId="0" borderId="0" xfId="63" applyNumberFormat="1" applyFont="1" applyFill="1" applyBorder="1" applyAlignment="1">
      <alignment horizontal="center" vertical="center" wrapText="1"/>
      <protection/>
    </xf>
    <xf numFmtId="49" fontId="3" fillId="0" borderId="0" xfId="63" applyNumberFormat="1" applyFill="1" applyBorder="1" applyAlignment="1">
      <alignment horizontal="right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7" fillId="0" borderId="11" xfId="63" applyFont="1" applyFill="1" applyBorder="1" applyAlignment="1">
      <alignment horizontal="center" vertical="center" wrapText="1"/>
      <protection/>
    </xf>
    <xf numFmtId="49" fontId="7" fillId="0" borderId="10" xfId="63" applyNumberFormat="1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63" applyNumberFormat="1" applyFont="1" applyFill="1" applyBorder="1" applyAlignment="1">
      <alignment horizontal="center" vertical="center" wrapText="1"/>
      <protection/>
    </xf>
    <xf numFmtId="0" fontId="7" fillId="0" borderId="12" xfId="63" applyFont="1" applyFill="1" applyBorder="1" applyAlignment="1">
      <alignment horizontal="center" vertical="center" wrapText="1"/>
      <protection/>
    </xf>
    <xf numFmtId="0" fontId="7" fillId="0" borderId="13" xfId="63" applyFont="1" applyFill="1" applyBorder="1" applyAlignment="1">
      <alignment horizontal="center" vertical="center" wrapText="1"/>
      <protection/>
    </xf>
    <xf numFmtId="0" fontId="7" fillId="0" borderId="0" xfId="63" applyFont="1" applyFill="1" applyAlignment="1">
      <alignment horizontal="center" vertical="center" wrapText="1"/>
      <protection/>
    </xf>
    <xf numFmtId="0" fontId="7" fillId="0" borderId="0" xfId="63" applyNumberFormat="1" applyFont="1" applyFill="1" applyAlignment="1">
      <alignment horizontal="center" vertical="center" wrapText="1"/>
      <protection/>
    </xf>
    <xf numFmtId="49" fontId="7" fillId="0" borderId="0" xfId="63" applyNumberFormat="1" applyFont="1" applyFill="1" applyAlignment="1">
      <alignment horizontal="right" vertical="center" wrapText="1"/>
      <protection/>
    </xf>
    <xf numFmtId="176" fontId="5" fillId="0" borderId="0" xfId="63" applyNumberFormat="1" applyFont="1" applyFill="1" applyBorder="1" applyAlignment="1">
      <alignment horizontal="right" vertical="center" wrapText="1"/>
      <protection/>
    </xf>
    <xf numFmtId="176" fontId="5" fillId="0" borderId="0" xfId="63" applyNumberFormat="1" applyFont="1" applyFill="1" applyBorder="1" applyAlignment="1">
      <alignment horizontal="center" vertical="center" wrapText="1"/>
      <protection/>
    </xf>
    <xf numFmtId="0" fontId="8" fillId="0" borderId="0" xfId="63" applyFont="1" applyFill="1" applyBorder="1" applyAlignment="1">
      <alignment horizontal="center" vertical="center" wrapText="1"/>
      <protection/>
    </xf>
    <xf numFmtId="176" fontId="3" fillId="0" borderId="0" xfId="63" applyNumberFormat="1" applyFill="1" applyBorder="1" applyAlignment="1">
      <alignment horizontal="right" vertical="center" wrapText="1"/>
      <protection/>
    </xf>
    <xf numFmtId="176" fontId="3" fillId="0" borderId="0" xfId="63" applyNumberFormat="1" applyFill="1" applyAlignment="1">
      <alignment horizontal="left" vertical="center" wrapText="1"/>
      <protection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176" fontId="6" fillId="0" borderId="10" xfId="63" applyNumberFormat="1" applyFont="1" applyFill="1" applyBorder="1" applyAlignment="1">
      <alignment horizontal="center" vertical="center" wrapText="1"/>
      <protection/>
    </xf>
    <xf numFmtId="176" fontId="6" fillId="0" borderId="10" xfId="63" applyNumberFormat="1" applyFont="1" applyFill="1" applyBorder="1" applyAlignment="1">
      <alignment horizontal="center" vertical="center" wrapText="1"/>
      <protection/>
    </xf>
    <xf numFmtId="176" fontId="6" fillId="0" borderId="10" xfId="63" applyNumberFormat="1" applyFont="1" applyFill="1" applyBorder="1" applyAlignment="1">
      <alignment horizontal="center" vertical="center" wrapText="1"/>
      <protection/>
    </xf>
    <xf numFmtId="176" fontId="7" fillId="0" borderId="10" xfId="63" applyNumberFormat="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176" fontId="7" fillId="0" borderId="0" xfId="63" applyNumberFormat="1" applyFont="1" applyFill="1" applyAlignment="1">
      <alignment horizontal="right" vertical="center" wrapText="1"/>
      <protection/>
    </xf>
    <xf numFmtId="176" fontId="7" fillId="0" borderId="0" xfId="63" applyNumberFormat="1" applyFont="1" applyFill="1" applyAlignment="1">
      <alignment horizontal="center" vertical="center" wrapText="1"/>
      <protection/>
    </xf>
    <xf numFmtId="0" fontId="3" fillId="0" borderId="0" xfId="63" applyFont="1" applyFill="1" applyAlignment="1">
      <alignment horizontal="center" vertical="center" wrapText="1"/>
      <protection/>
    </xf>
    <xf numFmtId="0" fontId="7" fillId="0" borderId="10" xfId="0" applyNumberFormat="1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P31"/>
  <sheetViews>
    <sheetView tabSelected="1" workbookViewId="0" topLeftCell="A1">
      <selection activeCell="R6" sqref="R6"/>
    </sheetView>
  </sheetViews>
  <sheetFormatPr defaultColWidth="9.00390625" defaultRowHeight="13.5"/>
  <cols>
    <col min="1" max="1" width="7.875" style="2" customWidth="1"/>
    <col min="2" max="2" width="10.50390625" style="2" customWidth="1"/>
    <col min="3" max="3" width="15.375" style="2" customWidth="1"/>
    <col min="4" max="5" width="7.50390625" style="2" customWidth="1"/>
    <col min="6" max="6" width="8.50390625" style="2" customWidth="1"/>
    <col min="7" max="7" width="13.125" style="3" customWidth="1"/>
    <col min="8" max="8" width="9.125" style="4" customWidth="1"/>
    <col min="9" max="9" width="6.25390625" style="4" customWidth="1"/>
    <col min="10" max="10" width="5.875" style="4" customWidth="1"/>
    <col min="11" max="11" width="7.50390625" style="4" customWidth="1"/>
    <col min="12" max="12" width="10.125" style="5" customWidth="1"/>
    <col min="13" max="13" width="8.00390625" style="2" customWidth="1"/>
    <col min="14" max="14" width="9.375" style="6" customWidth="1"/>
    <col min="15" max="15" width="9.50390625" style="6" customWidth="1"/>
    <col min="16" max="16" width="7.625" style="7" customWidth="1"/>
    <col min="17" max="198" width="9.00390625" style="2" customWidth="1"/>
  </cols>
  <sheetData>
    <row r="1" spans="1:16" ht="45" customHeight="1">
      <c r="A1" s="8" t="s">
        <v>0</v>
      </c>
      <c r="B1" s="8"/>
      <c r="C1" s="8"/>
      <c r="D1" s="8"/>
      <c r="E1" s="8"/>
      <c r="F1" s="8"/>
      <c r="G1" s="8"/>
      <c r="H1" s="9"/>
      <c r="I1" s="9"/>
      <c r="J1" s="9"/>
      <c r="K1" s="9"/>
      <c r="L1" s="28"/>
      <c r="M1" s="8"/>
      <c r="N1" s="29"/>
      <c r="O1" s="29"/>
      <c r="P1" s="30"/>
    </row>
    <row r="2" spans="1:15" ht="22.5" customHeight="1">
      <c r="A2" s="10"/>
      <c r="B2" s="10"/>
      <c r="C2" s="10"/>
      <c r="D2" s="11"/>
      <c r="E2" s="11"/>
      <c r="F2" s="11"/>
      <c r="G2" s="12"/>
      <c r="H2" s="13"/>
      <c r="I2" s="13"/>
      <c r="J2" s="13"/>
      <c r="K2" s="13"/>
      <c r="L2" s="31"/>
      <c r="M2" s="10"/>
      <c r="N2" s="32"/>
      <c r="O2" s="32"/>
    </row>
    <row r="3" spans="1:16" ht="24" customHeight="1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5" t="s">
        <v>8</v>
      </c>
      <c r="I3" s="33"/>
      <c r="J3" s="33"/>
      <c r="K3" s="33"/>
      <c r="L3" s="34"/>
      <c r="M3" s="14" t="s">
        <v>9</v>
      </c>
      <c r="N3" s="34"/>
      <c r="O3" s="35" t="s">
        <v>10</v>
      </c>
      <c r="P3" s="14" t="s">
        <v>11</v>
      </c>
    </row>
    <row r="4" spans="1:198" s="1" customFormat="1" ht="58.5" customHeight="1">
      <c r="A4" s="14"/>
      <c r="B4" s="14"/>
      <c r="C4" s="14"/>
      <c r="D4" s="14"/>
      <c r="E4" s="14"/>
      <c r="F4" s="14"/>
      <c r="G4" s="14"/>
      <c r="H4" s="16" t="s">
        <v>12</v>
      </c>
      <c r="I4" s="16" t="s">
        <v>13</v>
      </c>
      <c r="J4" s="16" t="s">
        <v>14</v>
      </c>
      <c r="K4" s="16" t="s">
        <v>15</v>
      </c>
      <c r="L4" s="36" t="s">
        <v>16</v>
      </c>
      <c r="M4" s="16" t="s">
        <v>17</v>
      </c>
      <c r="N4" s="36" t="s">
        <v>18</v>
      </c>
      <c r="O4" s="35"/>
      <c r="P4" s="14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</row>
    <row r="5" spans="1:198" s="1" customFormat="1" ht="34.5" customHeight="1">
      <c r="A5" s="17" t="s">
        <v>19</v>
      </c>
      <c r="B5" s="18" t="s">
        <v>20</v>
      </c>
      <c r="C5" s="19" t="s">
        <v>21</v>
      </c>
      <c r="D5" s="20">
        <v>3</v>
      </c>
      <c r="E5" s="20">
        <v>1</v>
      </c>
      <c r="F5" s="42" t="s">
        <v>22</v>
      </c>
      <c r="G5" s="22" t="s">
        <v>23</v>
      </c>
      <c r="H5" s="18" t="s">
        <v>24</v>
      </c>
      <c r="I5" s="18" t="s">
        <v>25</v>
      </c>
      <c r="J5" s="18"/>
      <c r="K5" s="18">
        <v>135</v>
      </c>
      <c r="L5" s="37">
        <f aca="true" t="shared" si="0" ref="L5:L24">K5*15%</f>
        <v>20.25</v>
      </c>
      <c r="M5" s="22">
        <v>83.55</v>
      </c>
      <c r="N5" s="37">
        <f aca="true" t="shared" si="1" ref="N5:N24">M5*70%</f>
        <v>58.48499999999999</v>
      </c>
      <c r="O5" s="37">
        <f aca="true" t="shared" si="2" ref="O5:O24">N5+L5</f>
        <v>78.73499999999999</v>
      </c>
      <c r="P5" s="19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</row>
    <row r="6" spans="1:198" s="1" customFormat="1" ht="33" customHeight="1">
      <c r="A6" s="23"/>
      <c r="B6" s="18"/>
      <c r="C6" s="19"/>
      <c r="D6" s="20"/>
      <c r="E6" s="20">
        <v>2</v>
      </c>
      <c r="F6" s="42" t="s">
        <v>26</v>
      </c>
      <c r="G6" s="22" t="s">
        <v>27</v>
      </c>
      <c r="H6" s="18" t="s">
        <v>28</v>
      </c>
      <c r="I6" s="18" t="s">
        <v>29</v>
      </c>
      <c r="J6" s="18"/>
      <c r="K6" s="18">
        <v>124</v>
      </c>
      <c r="L6" s="37">
        <f t="shared" si="0"/>
        <v>18.599999999999998</v>
      </c>
      <c r="M6" s="22">
        <v>78.75</v>
      </c>
      <c r="N6" s="37">
        <f t="shared" si="1"/>
        <v>55.125</v>
      </c>
      <c r="O6" s="37">
        <f t="shared" si="2"/>
        <v>73.725</v>
      </c>
      <c r="P6" s="19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</row>
    <row r="7" spans="1:198" s="1" customFormat="1" ht="33" customHeight="1">
      <c r="A7" s="23"/>
      <c r="B7" s="18"/>
      <c r="C7" s="19"/>
      <c r="D7" s="20"/>
      <c r="E7" s="20">
        <v>3</v>
      </c>
      <c r="F7" s="42" t="s">
        <v>30</v>
      </c>
      <c r="G7" s="22" t="s">
        <v>31</v>
      </c>
      <c r="H7" s="18" t="s">
        <v>32</v>
      </c>
      <c r="I7" s="18" t="s">
        <v>33</v>
      </c>
      <c r="J7" s="18"/>
      <c r="K7" s="18">
        <v>103.5</v>
      </c>
      <c r="L7" s="37">
        <f t="shared" si="0"/>
        <v>15.524999999999999</v>
      </c>
      <c r="M7" s="22">
        <v>79.95</v>
      </c>
      <c r="N7" s="37">
        <f t="shared" si="1"/>
        <v>55.964999999999996</v>
      </c>
      <c r="O7" s="37">
        <f t="shared" si="2"/>
        <v>71.49</v>
      </c>
      <c r="P7" s="19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</row>
    <row r="8" spans="1:198" s="1" customFormat="1" ht="31.5" customHeight="1">
      <c r="A8" s="23"/>
      <c r="B8" s="18" t="s">
        <v>34</v>
      </c>
      <c r="C8" s="19" t="s">
        <v>35</v>
      </c>
      <c r="D8" s="20">
        <v>3</v>
      </c>
      <c r="E8" s="20">
        <v>1</v>
      </c>
      <c r="F8" s="42" t="s">
        <v>36</v>
      </c>
      <c r="G8" s="22">
        <v>10230045415</v>
      </c>
      <c r="H8" s="18" t="s">
        <v>37</v>
      </c>
      <c r="I8" s="18" t="s">
        <v>38</v>
      </c>
      <c r="J8" s="18"/>
      <c r="K8" s="18">
        <v>123</v>
      </c>
      <c r="L8" s="37">
        <f t="shared" si="0"/>
        <v>18.45</v>
      </c>
      <c r="M8" s="22">
        <v>80.6</v>
      </c>
      <c r="N8" s="37">
        <f t="shared" si="1"/>
        <v>56.419999999999995</v>
      </c>
      <c r="O8" s="37">
        <f t="shared" si="2"/>
        <v>74.86999999999999</v>
      </c>
      <c r="P8" s="19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</row>
    <row r="9" spans="1:198" s="1" customFormat="1" ht="31.5" customHeight="1">
      <c r="A9" s="23"/>
      <c r="B9" s="18"/>
      <c r="C9" s="19"/>
      <c r="D9" s="20"/>
      <c r="E9" s="20">
        <v>2</v>
      </c>
      <c r="F9" s="42" t="s">
        <v>39</v>
      </c>
      <c r="G9" s="22" t="s">
        <v>40</v>
      </c>
      <c r="H9" s="18" t="s">
        <v>41</v>
      </c>
      <c r="I9" s="18" t="s">
        <v>42</v>
      </c>
      <c r="J9" s="18"/>
      <c r="K9" s="18">
        <v>120</v>
      </c>
      <c r="L9" s="37">
        <f t="shared" si="0"/>
        <v>18</v>
      </c>
      <c r="M9" s="22">
        <v>80.25</v>
      </c>
      <c r="N9" s="37">
        <f t="shared" si="1"/>
        <v>56.175</v>
      </c>
      <c r="O9" s="37">
        <f t="shared" si="2"/>
        <v>74.175</v>
      </c>
      <c r="P9" s="19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</row>
    <row r="10" spans="1:198" s="1" customFormat="1" ht="55.5" customHeight="1">
      <c r="A10" s="23"/>
      <c r="B10" s="18"/>
      <c r="C10" s="19"/>
      <c r="D10" s="20"/>
      <c r="E10" s="20">
        <v>3</v>
      </c>
      <c r="F10" s="42" t="s">
        <v>43</v>
      </c>
      <c r="G10" s="22" t="s">
        <v>44</v>
      </c>
      <c r="H10" s="18" t="s">
        <v>45</v>
      </c>
      <c r="I10" s="18" t="s">
        <v>29</v>
      </c>
      <c r="J10" s="18"/>
      <c r="K10" s="18">
        <v>116</v>
      </c>
      <c r="L10" s="37">
        <f t="shared" si="0"/>
        <v>17.4</v>
      </c>
      <c r="M10" s="22">
        <v>80.9</v>
      </c>
      <c r="N10" s="37">
        <f t="shared" si="1"/>
        <v>56.63</v>
      </c>
      <c r="O10" s="37">
        <f t="shared" si="2"/>
        <v>74.03</v>
      </c>
      <c r="P10" s="38" t="s">
        <v>46</v>
      </c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</row>
    <row r="11" spans="1:198" s="1" customFormat="1" ht="34.5" customHeight="1">
      <c r="A11" s="23"/>
      <c r="B11" s="18" t="s">
        <v>47</v>
      </c>
      <c r="C11" s="19" t="s">
        <v>48</v>
      </c>
      <c r="D11" s="20">
        <v>2</v>
      </c>
      <c r="E11" s="20">
        <v>1</v>
      </c>
      <c r="F11" s="42" t="s">
        <v>49</v>
      </c>
      <c r="G11" s="22" t="s">
        <v>50</v>
      </c>
      <c r="H11" s="18" t="s">
        <v>51</v>
      </c>
      <c r="I11" s="18" t="s">
        <v>52</v>
      </c>
      <c r="J11" s="18"/>
      <c r="K11" s="18">
        <v>124.5</v>
      </c>
      <c r="L11" s="37">
        <f t="shared" si="0"/>
        <v>18.675</v>
      </c>
      <c r="M11" s="22">
        <v>79.8</v>
      </c>
      <c r="N11" s="37">
        <f t="shared" si="1"/>
        <v>55.85999999999999</v>
      </c>
      <c r="O11" s="37">
        <f t="shared" si="2"/>
        <v>74.535</v>
      </c>
      <c r="P11" s="19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</row>
    <row r="12" spans="1:198" s="1" customFormat="1" ht="34.5" customHeight="1">
      <c r="A12" s="23"/>
      <c r="B12" s="18"/>
      <c r="C12" s="20"/>
      <c r="D12" s="20"/>
      <c r="E12" s="20">
        <v>2</v>
      </c>
      <c r="F12" s="42" t="s">
        <v>53</v>
      </c>
      <c r="G12" s="22" t="s">
        <v>54</v>
      </c>
      <c r="H12" s="18" t="s">
        <v>55</v>
      </c>
      <c r="I12" s="18" t="s">
        <v>52</v>
      </c>
      <c r="J12" s="18"/>
      <c r="K12" s="18">
        <v>125.5</v>
      </c>
      <c r="L12" s="37">
        <f t="shared" si="0"/>
        <v>18.825</v>
      </c>
      <c r="M12" s="22">
        <v>76.6</v>
      </c>
      <c r="N12" s="37">
        <f t="shared" si="1"/>
        <v>53.61999999999999</v>
      </c>
      <c r="O12" s="37">
        <f t="shared" si="2"/>
        <v>72.445</v>
      </c>
      <c r="P12" s="19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</row>
    <row r="13" spans="1:198" s="1" customFormat="1" ht="34.5" customHeight="1">
      <c r="A13" s="23"/>
      <c r="B13" s="18" t="s">
        <v>56</v>
      </c>
      <c r="C13" s="19" t="s">
        <v>57</v>
      </c>
      <c r="D13" s="20">
        <v>2</v>
      </c>
      <c r="E13" s="20">
        <v>1</v>
      </c>
      <c r="F13" s="42" t="s">
        <v>58</v>
      </c>
      <c r="G13" s="22" t="s">
        <v>59</v>
      </c>
      <c r="H13" s="18" t="s">
        <v>55</v>
      </c>
      <c r="I13" s="18" t="s">
        <v>60</v>
      </c>
      <c r="J13" s="18"/>
      <c r="K13" s="18">
        <v>129.5</v>
      </c>
      <c r="L13" s="37">
        <f t="shared" si="0"/>
        <v>19.425</v>
      </c>
      <c r="M13" s="19">
        <v>83.9</v>
      </c>
      <c r="N13" s="37">
        <f t="shared" si="1"/>
        <v>58.73</v>
      </c>
      <c r="O13" s="37">
        <f t="shared" si="2"/>
        <v>78.155</v>
      </c>
      <c r="P13" s="19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</row>
    <row r="14" spans="1:198" s="1" customFormat="1" ht="34.5" customHeight="1">
      <c r="A14" s="23"/>
      <c r="B14" s="18"/>
      <c r="C14" s="20"/>
      <c r="D14" s="20"/>
      <c r="E14" s="20">
        <v>2</v>
      </c>
      <c r="F14" s="42" t="s">
        <v>61</v>
      </c>
      <c r="G14" s="22" t="s">
        <v>62</v>
      </c>
      <c r="H14" s="18" t="s">
        <v>51</v>
      </c>
      <c r="I14" s="18" t="s">
        <v>63</v>
      </c>
      <c r="J14" s="18"/>
      <c r="K14" s="18">
        <v>135.5</v>
      </c>
      <c r="L14" s="37">
        <f t="shared" si="0"/>
        <v>20.325</v>
      </c>
      <c r="M14" s="19">
        <v>80.35</v>
      </c>
      <c r="N14" s="37">
        <f t="shared" si="1"/>
        <v>56.24499999999999</v>
      </c>
      <c r="O14" s="37">
        <f t="shared" si="2"/>
        <v>76.57</v>
      </c>
      <c r="P14" s="19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</row>
    <row r="15" spans="1:198" s="1" customFormat="1" ht="34.5" customHeight="1">
      <c r="A15" s="23"/>
      <c r="B15" s="18" t="s">
        <v>64</v>
      </c>
      <c r="C15" s="19" t="s">
        <v>65</v>
      </c>
      <c r="D15" s="20">
        <v>1</v>
      </c>
      <c r="E15" s="20">
        <v>1</v>
      </c>
      <c r="F15" s="19" t="s">
        <v>66</v>
      </c>
      <c r="G15" s="22" t="s">
        <v>67</v>
      </c>
      <c r="H15" s="18" t="s">
        <v>68</v>
      </c>
      <c r="I15" s="18" t="s">
        <v>37</v>
      </c>
      <c r="J15" s="18"/>
      <c r="K15" s="18">
        <v>113.5</v>
      </c>
      <c r="L15" s="37">
        <f t="shared" si="0"/>
        <v>17.025</v>
      </c>
      <c r="M15" s="19">
        <v>80.5</v>
      </c>
      <c r="N15" s="37">
        <f t="shared" si="1"/>
        <v>56.349999999999994</v>
      </c>
      <c r="O15" s="37">
        <f t="shared" si="2"/>
        <v>73.375</v>
      </c>
      <c r="P15" s="19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</row>
    <row r="16" spans="1:198" s="1" customFormat="1" ht="34.5" customHeight="1">
      <c r="A16" s="23"/>
      <c r="B16" s="18" t="s">
        <v>69</v>
      </c>
      <c r="C16" s="19" t="s">
        <v>70</v>
      </c>
      <c r="D16" s="20">
        <v>2</v>
      </c>
      <c r="E16" s="20">
        <v>1</v>
      </c>
      <c r="F16" s="19" t="s">
        <v>71</v>
      </c>
      <c r="G16" s="22" t="s">
        <v>72</v>
      </c>
      <c r="H16" s="18" t="s">
        <v>73</v>
      </c>
      <c r="I16" s="18" t="s">
        <v>29</v>
      </c>
      <c r="J16" s="18"/>
      <c r="K16" s="18">
        <v>125.5</v>
      </c>
      <c r="L16" s="37">
        <f t="shared" si="0"/>
        <v>18.825</v>
      </c>
      <c r="M16" s="19">
        <v>83.5</v>
      </c>
      <c r="N16" s="37">
        <f t="shared" si="1"/>
        <v>58.449999999999996</v>
      </c>
      <c r="O16" s="37">
        <f t="shared" si="2"/>
        <v>77.27499999999999</v>
      </c>
      <c r="P16" s="19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</row>
    <row r="17" spans="1:198" s="1" customFormat="1" ht="34.5" customHeight="1">
      <c r="A17" s="23"/>
      <c r="B17" s="18"/>
      <c r="C17" s="20"/>
      <c r="D17" s="20"/>
      <c r="E17" s="20">
        <v>2</v>
      </c>
      <c r="F17" s="19" t="s">
        <v>74</v>
      </c>
      <c r="G17" s="22" t="s">
        <v>75</v>
      </c>
      <c r="H17" s="18" t="s">
        <v>76</v>
      </c>
      <c r="I17" s="18" t="s">
        <v>77</v>
      </c>
      <c r="J17" s="18"/>
      <c r="K17" s="18">
        <v>131.5</v>
      </c>
      <c r="L17" s="37">
        <f t="shared" si="0"/>
        <v>19.724999999999998</v>
      </c>
      <c r="M17" s="19">
        <v>80.4</v>
      </c>
      <c r="N17" s="37">
        <f t="shared" si="1"/>
        <v>56.28</v>
      </c>
      <c r="O17" s="37">
        <f t="shared" si="2"/>
        <v>76.005</v>
      </c>
      <c r="P17" s="19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</row>
    <row r="18" spans="1:198" s="1" customFormat="1" ht="34.5" customHeight="1">
      <c r="A18" s="23"/>
      <c r="B18" s="18" t="s">
        <v>78</v>
      </c>
      <c r="C18" s="19" t="s">
        <v>79</v>
      </c>
      <c r="D18" s="20">
        <v>1</v>
      </c>
      <c r="E18" s="20">
        <v>1</v>
      </c>
      <c r="F18" s="19" t="s">
        <v>80</v>
      </c>
      <c r="G18" s="22" t="s">
        <v>81</v>
      </c>
      <c r="H18" s="18" t="s">
        <v>82</v>
      </c>
      <c r="I18" s="18" t="s">
        <v>38</v>
      </c>
      <c r="J18" s="18"/>
      <c r="K18" s="18">
        <v>133.5</v>
      </c>
      <c r="L18" s="37">
        <f t="shared" si="0"/>
        <v>20.025</v>
      </c>
      <c r="M18" s="19">
        <v>79.4</v>
      </c>
      <c r="N18" s="37">
        <f t="shared" si="1"/>
        <v>55.58</v>
      </c>
      <c r="O18" s="37">
        <f t="shared" si="2"/>
        <v>75.60499999999999</v>
      </c>
      <c r="P18" s="19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</row>
    <row r="19" spans="1:198" s="1" customFormat="1" ht="34.5" customHeight="1">
      <c r="A19" s="23"/>
      <c r="B19" s="18" t="s">
        <v>83</v>
      </c>
      <c r="C19" s="19" t="s">
        <v>84</v>
      </c>
      <c r="D19" s="20">
        <v>1</v>
      </c>
      <c r="E19" s="20">
        <v>1</v>
      </c>
      <c r="F19" s="19" t="s">
        <v>85</v>
      </c>
      <c r="G19" s="22" t="s">
        <v>86</v>
      </c>
      <c r="H19" s="18" t="s">
        <v>68</v>
      </c>
      <c r="I19" s="18" t="s">
        <v>52</v>
      </c>
      <c r="J19" s="18"/>
      <c r="K19" s="18">
        <v>121.5</v>
      </c>
      <c r="L19" s="37">
        <f t="shared" si="0"/>
        <v>18.224999999999998</v>
      </c>
      <c r="M19" s="19">
        <v>83.3</v>
      </c>
      <c r="N19" s="37">
        <f t="shared" si="1"/>
        <v>58.309999999999995</v>
      </c>
      <c r="O19" s="37">
        <f t="shared" si="2"/>
        <v>76.535</v>
      </c>
      <c r="P19" s="19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</row>
    <row r="20" spans="1:198" s="1" customFormat="1" ht="34.5" customHeight="1">
      <c r="A20" s="23"/>
      <c r="B20" s="18" t="s">
        <v>87</v>
      </c>
      <c r="C20" s="19" t="s">
        <v>88</v>
      </c>
      <c r="D20" s="20">
        <v>1</v>
      </c>
      <c r="E20" s="20">
        <v>1</v>
      </c>
      <c r="F20" s="19" t="s">
        <v>89</v>
      </c>
      <c r="G20" s="22" t="s">
        <v>90</v>
      </c>
      <c r="H20" s="18" t="s">
        <v>91</v>
      </c>
      <c r="I20" s="18" t="s">
        <v>52</v>
      </c>
      <c r="J20" s="18"/>
      <c r="K20" s="18">
        <v>126.5</v>
      </c>
      <c r="L20" s="37">
        <f t="shared" si="0"/>
        <v>18.974999999999998</v>
      </c>
      <c r="M20" s="19">
        <v>85.15</v>
      </c>
      <c r="N20" s="37">
        <f t="shared" si="1"/>
        <v>59.605</v>
      </c>
      <c r="O20" s="37">
        <f t="shared" si="2"/>
        <v>78.58</v>
      </c>
      <c r="P20" s="19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</row>
    <row r="21" spans="1:198" s="1" customFormat="1" ht="34.5" customHeight="1">
      <c r="A21" s="23"/>
      <c r="B21" s="18" t="s">
        <v>92</v>
      </c>
      <c r="C21" s="19" t="s">
        <v>93</v>
      </c>
      <c r="D21" s="20">
        <v>1</v>
      </c>
      <c r="E21" s="20">
        <v>1</v>
      </c>
      <c r="F21" s="19" t="s">
        <v>94</v>
      </c>
      <c r="G21" s="22" t="s">
        <v>95</v>
      </c>
      <c r="H21" s="18" t="s">
        <v>28</v>
      </c>
      <c r="I21" s="18" t="s">
        <v>96</v>
      </c>
      <c r="J21" s="18"/>
      <c r="K21" s="18">
        <v>123</v>
      </c>
      <c r="L21" s="37">
        <f t="shared" si="0"/>
        <v>18.45</v>
      </c>
      <c r="M21" s="19">
        <v>80.6</v>
      </c>
      <c r="N21" s="37">
        <f t="shared" si="1"/>
        <v>56.419999999999995</v>
      </c>
      <c r="O21" s="37">
        <f t="shared" si="2"/>
        <v>74.86999999999999</v>
      </c>
      <c r="P21" s="19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</row>
    <row r="22" spans="1:198" s="1" customFormat="1" ht="34.5" customHeight="1">
      <c r="A22" s="23"/>
      <c r="B22" s="18" t="s">
        <v>97</v>
      </c>
      <c r="C22" s="19" t="s">
        <v>98</v>
      </c>
      <c r="D22" s="20">
        <v>1</v>
      </c>
      <c r="E22" s="20">
        <v>1</v>
      </c>
      <c r="F22" s="19" t="s">
        <v>99</v>
      </c>
      <c r="G22" s="42" t="s">
        <v>100</v>
      </c>
      <c r="H22" s="42" t="s">
        <v>55</v>
      </c>
      <c r="I22" s="42" t="s">
        <v>41</v>
      </c>
      <c r="J22" s="21"/>
      <c r="K22" s="21">
        <v>118.5</v>
      </c>
      <c r="L22" s="37">
        <f t="shared" si="0"/>
        <v>17.775</v>
      </c>
      <c r="M22" s="19">
        <v>80.4</v>
      </c>
      <c r="N22" s="37">
        <f t="shared" si="1"/>
        <v>56.28</v>
      </c>
      <c r="O22" s="37">
        <f t="shared" si="2"/>
        <v>74.055</v>
      </c>
      <c r="P22" s="19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</row>
    <row r="23" spans="1:198" s="1" customFormat="1" ht="34.5" customHeight="1">
      <c r="A23" s="23"/>
      <c r="B23" s="18" t="s">
        <v>101</v>
      </c>
      <c r="C23" s="19" t="s">
        <v>102</v>
      </c>
      <c r="D23" s="20">
        <v>1</v>
      </c>
      <c r="E23" s="20">
        <v>1</v>
      </c>
      <c r="F23" s="19" t="s">
        <v>103</v>
      </c>
      <c r="G23" s="42" t="s">
        <v>104</v>
      </c>
      <c r="H23" s="42" t="s">
        <v>105</v>
      </c>
      <c r="I23" s="42" t="s">
        <v>106</v>
      </c>
      <c r="J23" s="21"/>
      <c r="K23" s="42" t="s">
        <v>107</v>
      </c>
      <c r="L23" s="37">
        <f t="shared" si="0"/>
        <v>15.6</v>
      </c>
      <c r="M23" s="19">
        <v>82.2</v>
      </c>
      <c r="N23" s="37">
        <f t="shared" si="1"/>
        <v>57.54</v>
      </c>
      <c r="O23" s="37">
        <f t="shared" si="2"/>
        <v>73.14</v>
      </c>
      <c r="P23" s="19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</row>
    <row r="24" spans="1:198" s="1" customFormat="1" ht="34.5" customHeight="1">
      <c r="A24" s="24"/>
      <c r="B24" s="18" t="s">
        <v>108</v>
      </c>
      <c r="C24" s="19" t="s">
        <v>109</v>
      </c>
      <c r="D24" s="20">
        <v>1</v>
      </c>
      <c r="E24" s="20">
        <v>1</v>
      </c>
      <c r="F24" s="19" t="s">
        <v>110</v>
      </c>
      <c r="G24" s="22" t="s">
        <v>111</v>
      </c>
      <c r="H24" s="18" t="s">
        <v>112</v>
      </c>
      <c r="I24" s="18" t="s">
        <v>38</v>
      </c>
      <c r="J24" s="18"/>
      <c r="K24" s="18">
        <v>125.5</v>
      </c>
      <c r="L24" s="37">
        <f t="shared" si="0"/>
        <v>18.825</v>
      </c>
      <c r="M24" s="19">
        <v>75.2</v>
      </c>
      <c r="N24" s="37">
        <f t="shared" si="1"/>
        <v>52.64</v>
      </c>
      <c r="O24" s="37">
        <f t="shared" si="2"/>
        <v>71.465</v>
      </c>
      <c r="P24" s="19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</row>
    <row r="25" spans="1:16" ht="14.25">
      <c r="A25" s="25"/>
      <c r="B25" s="25"/>
      <c r="C25" s="25"/>
      <c r="D25" s="25"/>
      <c r="E25" s="25"/>
      <c r="F25" s="25"/>
      <c r="G25" s="26"/>
      <c r="H25" s="27"/>
      <c r="I25" s="27"/>
      <c r="J25" s="27"/>
      <c r="K25" s="27"/>
      <c r="L25" s="39"/>
      <c r="M25" s="25"/>
      <c r="N25" s="40"/>
      <c r="O25" s="40"/>
      <c r="P25" s="25"/>
    </row>
    <row r="26" spans="1:16" ht="14.25">
      <c r="A26" s="25"/>
      <c r="B26" s="25"/>
      <c r="C26" s="25"/>
      <c r="D26" s="25"/>
      <c r="E26" s="25"/>
      <c r="F26" s="25"/>
      <c r="G26" s="26"/>
      <c r="H26" s="27"/>
      <c r="I26" s="27"/>
      <c r="J26" s="27"/>
      <c r="K26" s="27"/>
      <c r="L26" s="39"/>
      <c r="M26" s="25"/>
      <c r="N26" s="40"/>
      <c r="O26" s="40"/>
      <c r="P26" s="25"/>
    </row>
    <row r="27" spans="1:16" ht="14.25">
      <c r="A27" s="25"/>
      <c r="B27" s="25"/>
      <c r="C27" s="25"/>
      <c r="D27" s="25"/>
      <c r="E27" s="25"/>
      <c r="F27" s="25"/>
      <c r="G27" s="26"/>
      <c r="H27" s="27"/>
      <c r="I27" s="27"/>
      <c r="J27" s="27"/>
      <c r="K27" s="27"/>
      <c r="L27" s="39"/>
      <c r="M27" s="25"/>
      <c r="N27" s="40"/>
      <c r="O27" s="40"/>
      <c r="P27" s="25"/>
    </row>
    <row r="28" spans="1:16" ht="14.25">
      <c r="A28" s="25"/>
      <c r="B28" s="25"/>
      <c r="C28" s="25"/>
      <c r="D28" s="25"/>
      <c r="E28" s="25"/>
      <c r="F28" s="25"/>
      <c r="G28" s="26"/>
      <c r="H28" s="27"/>
      <c r="I28" s="27"/>
      <c r="J28" s="27"/>
      <c r="K28" s="27"/>
      <c r="L28" s="39"/>
      <c r="M28" s="25"/>
      <c r="N28" s="40"/>
      <c r="O28" s="40"/>
      <c r="P28" s="25"/>
    </row>
    <row r="29" spans="1:16" ht="14.25">
      <c r="A29" s="25"/>
      <c r="B29" s="25"/>
      <c r="C29" s="25"/>
      <c r="D29" s="25"/>
      <c r="E29" s="25"/>
      <c r="F29" s="25"/>
      <c r="G29" s="26"/>
      <c r="H29" s="27"/>
      <c r="I29" s="27"/>
      <c r="J29" s="27"/>
      <c r="K29" s="27"/>
      <c r="L29" s="39"/>
      <c r="M29" s="25"/>
      <c r="N29" s="40"/>
      <c r="O29" s="40"/>
      <c r="P29" s="25"/>
    </row>
    <row r="30" spans="1:16" ht="14.25">
      <c r="A30" s="25"/>
      <c r="B30" s="25"/>
      <c r="C30" s="25"/>
      <c r="D30" s="25"/>
      <c r="E30" s="25"/>
      <c r="F30" s="25"/>
      <c r="G30" s="26"/>
      <c r="H30" s="27"/>
      <c r="I30" s="27"/>
      <c r="J30" s="27"/>
      <c r="K30" s="27"/>
      <c r="L30" s="39"/>
      <c r="M30" s="25"/>
      <c r="N30" s="40"/>
      <c r="O30" s="40"/>
      <c r="P30" s="25"/>
    </row>
    <row r="31" spans="1:16" ht="14.25">
      <c r="A31" s="25"/>
      <c r="B31" s="25"/>
      <c r="C31" s="25"/>
      <c r="D31" s="25"/>
      <c r="E31" s="25"/>
      <c r="F31" s="25"/>
      <c r="G31" s="26"/>
      <c r="H31" s="27"/>
      <c r="I31" s="27"/>
      <c r="J31" s="27"/>
      <c r="K31" s="27"/>
      <c r="L31" s="39"/>
      <c r="M31" s="25"/>
      <c r="N31" s="40"/>
      <c r="O31" s="40"/>
      <c r="P31" s="25"/>
    </row>
  </sheetData>
  <sheetProtection/>
  <mergeCells count="29">
    <mergeCell ref="A1:P1"/>
    <mergeCell ref="A2:M2"/>
    <mergeCell ref="H3:L3"/>
    <mergeCell ref="M3:N3"/>
    <mergeCell ref="A3:A4"/>
    <mergeCell ref="A5:A24"/>
    <mergeCell ref="B3:B4"/>
    <mergeCell ref="B5:B7"/>
    <mergeCell ref="B8:B10"/>
    <mergeCell ref="B11:B12"/>
    <mergeCell ref="B13:B14"/>
    <mergeCell ref="B16:B17"/>
    <mergeCell ref="C3:C4"/>
    <mergeCell ref="C5:C7"/>
    <mergeCell ref="C8:C10"/>
    <mergeCell ref="C11:C12"/>
    <mergeCell ref="C13:C14"/>
    <mergeCell ref="C16:C17"/>
    <mergeCell ref="D3:D4"/>
    <mergeCell ref="D5:D7"/>
    <mergeCell ref="D8:D10"/>
    <mergeCell ref="D11:D12"/>
    <mergeCell ref="D13:D14"/>
    <mergeCell ref="D16:D17"/>
    <mergeCell ref="E3:E4"/>
    <mergeCell ref="F3:F4"/>
    <mergeCell ref="G3:G4"/>
    <mergeCell ref="O3:O4"/>
    <mergeCell ref="P3:P4"/>
  </mergeCells>
  <printOptions horizontalCentered="1"/>
  <pageMargins left="0.34" right="0.3" top="0.59" bottom="0.59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2015-06-26T08:37:32Z</cp:lastPrinted>
  <dcterms:created xsi:type="dcterms:W3CDTF">2006-09-13T11:21:51Z</dcterms:created>
  <dcterms:modified xsi:type="dcterms:W3CDTF">2015-11-20T03:14:04Z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