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425" activeTab="0"/>
  </bookViews>
  <sheets>
    <sheet name="公示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<sst xmlns="http://schemas.openxmlformats.org/spreadsheetml/2006/main" count="36" uniqueCount="36">
  <si>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省人才服务局2015年公开招聘工作人员拟聘人员名单</t>
  </si>
  <si>
    <t>招聘
单位</t>
  </si>
  <si>
    <t>职位代码</t>
  </si>
  <si>
    <t>报考所需专业</t>
  </si>
  <si>
    <t>招考
计划</t>
  </si>
  <si>
    <t>总成绩排名</t>
  </si>
  <si>
    <t>姓名</t>
  </si>
  <si>
    <t>准考证号</t>
  </si>
  <si>
    <t>笔试</t>
  </si>
  <si>
    <t>面试</t>
  </si>
  <si>
    <t>总成绩</t>
  </si>
  <si>
    <t>备注</t>
  </si>
  <si>
    <t>综合应用能力测试</t>
  </si>
  <si>
    <t>基本素质测试</t>
  </si>
  <si>
    <t>政策加分</t>
  </si>
  <si>
    <t>笔试总分</t>
  </si>
  <si>
    <t>笔试折算分</t>
  </si>
  <si>
    <t>面试成绩</t>
  </si>
  <si>
    <t>面试折算分</t>
  </si>
  <si>
    <t>省人才服务局</t>
  </si>
  <si>
    <t>001005501</t>
  </si>
  <si>
    <t>新闻学、汉语言文学、历史学、哲学、管理学、经济学、法律、美术、艺术设计</t>
  </si>
  <si>
    <t>董亚妮</t>
  </si>
  <si>
    <t>10230014305</t>
  </si>
  <si>
    <t>71</t>
  </si>
  <si>
    <t>134.5</t>
  </si>
  <si>
    <t>001005502</t>
  </si>
  <si>
    <t>统计学、计算机科学、经济学、管理学、档案学、图书情报、工科类</t>
  </si>
  <si>
    <t>李 婧</t>
  </si>
  <si>
    <t>10230099202</t>
  </si>
  <si>
    <t>60.5</t>
  </si>
  <si>
    <t>75</t>
  </si>
  <si>
    <t>安 然</t>
  </si>
  <si>
    <t>10230013722</t>
  </si>
  <si>
    <t>61.5</t>
  </si>
  <si>
    <t>74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</si>
</sst>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</numFmts>
  <fonts count="31"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sz val="12"/>
      <name val="仿宋_GB2312"/>
      <family val="3"/>
    </font>
    <font>
      <sz val="20"/>
      <name val="方正小标宋简体"/>
      <family val="0"/>
    </font>
    <font>
      <sz val="12"/>
      <name val="黑体"/>
      <family val="3"/>
    </font>
    <font>
      <sz val="12"/>
      <name val="仿宋"/>
      <family val="3"/>
    </font>
    <font>
      <sz val="20"/>
      <name val="仿宋_GB2312"/>
      <family val="3"/>
    </font>
    <font>
      <sz val="12"/>
      <color indexed="8"/>
      <name val="仿宋"/>
      <family val="3"/>
    </font>
    <font>
      <b/>
      <sz val="12"/>
      <color indexed="8"/>
      <name val="仿宋"/>
      <family val="3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2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11" fillId="8" borderId="0" applyNumberFormat="0" applyBorder="0" applyAlignment="0" applyProtection="0"/>
    <xf numFmtId="0" fontId="25" fillId="0" borderId="5" applyNumberFormat="0" applyFill="0" applyAlignment="0" applyProtection="0"/>
    <xf numFmtId="0" fontId="11" fillId="9" borderId="0" applyNumberFormat="0" applyBorder="0" applyAlignment="0" applyProtection="0"/>
    <xf numFmtId="0" fontId="12" fillId="10" borderId="6" applyNumberFormat="0" applyAlignment="0" applyProtection="0"/>
    <xf numFmtId="0" fontId="18" fillId="10" borderId="1" applyNumberFormat="0" applyAlignment="0" applyProtection="0"/>
    <xf numFmtId="0" fontId="16" fillId="11" borderId="7" applyNumberFormat="0" applyAlignment="0" applyProtection="0"/>
    <xf numFmtId="0" fontId="0" fillId="3" borderId="0" applyNumberFormat="0" applyBorder="0" applyAlignment="0" applyProtection="0"/>
    <xf numFmtId="0" fontId="11" fillId="12" borderId="0" applyNumberFormat="0" applyBorder="0" applyAlignment="0" applyProtection="0"/>
    <xf numFmtId="0" fontId="17" fillId="0" borderId="8" applyNumberFormat="0" applyFill="0" applyAlignment="0" applyProtection="0"/>
    <xf numFmtId="0" fontId="20" fillId="0" borderId="9" applyNumberFormat="0" applyFill="0" applyAlignment="0" applyProtection="0"/>
    <xf numFmtId="0" fontId="23" fillId="2" borderId="0" applyNumberFormat="0" applyBorder="0" applyAlignment="0" applyProtection="0"/>
    <xf numFmtId="0" fontId="21" fillId="13" borderId="0" applyNumberFormat="0" applyBorder="0" applyAlignment="0" applyProtection="0"/>
    <xf numFmtId="0" fontId="0" fillId="14" borderId="0" applyNumberFormat="0" applyBorder="0" applyAlignment="0" applyProtection="0"/>
    <xf numFmtId="0" fontId="11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1" fillId="20" borderId="0" applyNumberFormat="0" applyBorder="0" applyAlignment="0" applyProtection="0"/>
    <xf numFmtId="0" fontId="0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0" fillId="22" borderId="0" applyNumberFormat="0" applyBorder="0" applyAlignment="0" applyProtection="0"/>
    <xf numFmtId="0" fontId="11" fillId="23" borderId="0" applyNumberFormat="0" applyBorder="0" applyAlignment="0" applyProtection="0"/>
    <xf numFmtId="0" fontId="3" fillId="0" borderId="0">
      <alignment/>
      <protection/>
    </xf>
  </cellStyleXfs>
  <cellXfs count="3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63" applyFill="1" applyAlignment="1">
      <alignment horizontal="center" vertical="center" wrapText="1"/>
      <protection/>
    </xf>
    <xf numFmtId="0" fontId="3" fillId="0" borderId="0" xfId="63" applyNumberFormat="1" applyFont="1" applyFill="1" applyAlignment="1">
      <alignment horizontal="center" vertical="center" wrapText="1"/>
      <protection/>
    </xf>
    <xf numFmtId="49" fontId="3" fillId="0" borderId="0" xfId="63" applyNumberFormat="1" applyFill="1" applyAlignment="1">
      <alignment horizontal="right" vertical="center" wrapText="1"/>
      <protection/>
    </xf>
    <xf numFmtId="176" fontId="3" fillId="0" borderId="0" xfId="63" applyNumberFormat="1" applyFill="1" applyAlignment="1">
      <alignment horizontal="right" vertical="center" wrapText="1"/>
      <protection/>
    </xf>
    <xf numFmtId="176" fontId="3" fillId="0" borderId="0" xfId="63" applyNumberFormat="1" applyFill="1" applyAlignment="1">
      <alignment horizontal="center" vertical="center" wrapText="1"/>
      <protection/>
    </xf>
    <xf numFmtId="0" fontId="4" fillId="0" borderId="0" xfId="63" applyFont="1" applyFill="1" applyAlignment="1">
      <alignment horizontal="center" vertical="center" wrapText="1"/>
      <protection/>
    </xf>
    <xf numFmtId="0" fontId="5" fillId="0" borderId="0" xfId="63" applyFont="1" applyFill="1" applyBorder="1" applyAlignment="1">
      <alignment horizontal="center" vertical="center" wrapText="1"/>
      <protection/>
    </xf>
    <xf numFmtId="0" fontId="5" fillId="0" borderId="0" xfId="63" applyFont="1" applyFill="1" applyBorder="1" applyAlignment="1">
      <alignment horizontal="right" vertical="center" wrapText="1"/>
      <protection/>
    </xf>
    <xf numFmtId="0" fontId="3" fillId="0" borderId="0" xfId="63" applyFill="1" applyBorder="1" applyAlignment="1">
      <alignment horizontal="left" vertical="center" wrapText="1"/>
      <protection/>
    </xf>
    <xf numFmtId="0" fontId="3" fillId="0" borderId="0" xfId="63" applyFill="1" applyBorder="1" applyAlignment="1">
      <alignment horizontal="center" vertical="center" wrapText="1"/>
      <protection/>
    </xf>
    <xf numFmtId="0" fontId="3" fillId="0" borderId="0" xfId="63" applyNumberFormat="1" applyFont="1" applyFill="1" applyBorder="1" applyAlignment="1">
      <alignment horizontal="center" vertical="center" wrapText="1"/>
      <protection/>
    </xf>
    <xf numFmtId="49" fontId="3" fillId="0" borderId="0" xfId="63" applyNumberFormat="1" applyFill="1" applyBorder="1" applyAlignment="1">
      <alignment horizontal="right" vertical="center" wrapText="1"/>
      <protection/>
    </xf>
    <xf numFmtId="0" fontId="6" fillId="0" borderId="10" xfId="63" applyFont="1" applyFill="1" applyBorder="1" applyAlignment="1">
      <alignment horizontal="center" vertical="center" wrapText="1"/>
      <protection/>
    </xf>
    <xf numFmtId="49" fontId="6" fillId="0" borderId="10" xfId="63" applyNumberFormat="1" applyFont="1" applyFill="1" applyBorder="1" applyAlignment="1">
      <alignment horizontal="center" vertical="center" wrapText="1"/>
      <protection/>
    </xf>
    <xf numFmtId="0" fontId="6" fillId="0" borderId="10" xfId="63" applyFont="1" applyFill="1" applyBorder="1" applyAlignment="1">
      <alignment horizontal="center" vertical="center" wrapText="1"/>
      <protection/>
    </xf>
    <xf numFmtId="0" fontId="7" fillId="0" borderId="10" xfId="63" applyFont="1" applyFill="1" applyBorder="1" applyAlignment="1">
      <alignment horizontal="center" vertical="center" wrapText="1"/>
      <protection/>
    </xf>
    <xf numFmtId="0" fontId="7" fillId="0" borderId="10" xfId="63" applyFont="1" applyFill="1" applyBorder="1" applyAlignment="1">
      <alignment horizontal="center" vertical="center" wrapText="1"/>
      <protection/>
    </xf>
    <xf numFmtId="0" fontId="7" fillId="0" borderId="10" xfId="63" applyFont="1" applyFill="1" applyBorder="1" applyAlignment="1">
      <alignment horizontal="center" vertical="center" wrapText="1"/>
      <protection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10" xfId="63" applyNumberFormat="1" applyFont="1" applyFill="1" applyBorder="1" applyAlignment="1">
      <alignment horizontal="center" vertical="center" wrapText="1"/>
      <protection/>
    </xf>
    <xf numFmtId="0" fontId="7" fillId="0" borderId="10" xfId="0" applyNumberFormat="1" applyFont="1" applyBorder="1" applyAlignment="1">
      <alignment horizontal="center" vertical="center"/>
    </xf>
    <xf numFmtId="176" fontId="5" fillId="0" borderId="0" xfId="63" applyNumberFormat="1" applyFont="1" applyFill="1" applyBorder="1" applyAlignment="1">
      <alignment horizontal="right" vertical="center" wrapText="1"/>
      <protection/>
    </xf>
    <xf numFmtId="176" fontId="5" fillId="0" borderId="0" xfId="63" applyNumberFormat="1" applyFont="1" applyFill="1" applyBorder="1" applyAlignment="1">
      <alignment horizontal="center" vertical="center" wrapText="1"/>
      <protection/>
    </xf>
    <xf numFmtId="0" fontId="8" fillId="0" borderId="0" xfId="63" applyFont="1" applyFill="1" applyBorder="1" applyAlignment="1">
      <alignment horizontal="center" vertical="center" wrapText="1"/>
      <protection/>
    </xf>
    <xf numFmtId="176" fontId="3" fillId="0" borderId="0" xfId="63" applyNumberFormat="1" applyFill="1" applyBorder="1" applyAlignment="1">
      <alignment horizontal="right" vertical="center" wrapText="1"/>
      <protection/>
    </xf>
    <xf numFmtId="176" fontId="3" fillId="0" borderId="0" xfId="63" applyNumberFormat="1" applyFill="1" applyAlignment="1">
      <alignment horizontal="left" vertical="center" wrapText="1"/>
      <protection/>
    </xf>
    <xf numFmtId="49" fontId="6" fillId="0" borderId="10" xfId="63" applyNumberFormat="1" applyFont="1" applyFill="1" applyBorder="1" applyAlignment="1">
      <alignment horizontal="center" vertical="center" wrapText="1"/>
      <protection/>
    </xf>
    <xf numFmtId="176" fontId="6" fillId="0" borderId="10" xfId="63" applyNumberFormat="1" applyFont="1" applyFill="1" applyBorder="1" applyAlignment="1">
      <alignment horizontal="center" vertical="center" wrapText="1"/>
      <protection/>
    </xf>
    <xf numFmtId="176" fontId="6" fillId="0" borderId="10" xfId="63" applyNumberFormat="1" applyFont="1" applyFill="1" applyBorder="1" applyAlignment="1">
      <alignment horizontal="center" vertical="center" wrapText="1"/>
      <protection/>
    </xf>
    <xf numFmtId="176" fontId="6" fillId="0" borderId="10" xfId="63" applyNumberFormat="1" applyFont="1" applyFill="1" applyBorder="1" applyAlignment="1">
      <alignment horizontal="center" vertical="center" wrapText="1"/>
      <protection/>
    </xf>
    <xf numFmtId="49" fontId="7" fillId="0" borderId="10" xfId="63" applyNumberFormat="1" applyFont="1" applyFill="1" applyBorder="1" applyAlignment="1">
      <alignment horizontal="center" vertical="center" wrapText="1"/>
      <protection/>
    </xf>
    <xf numFmtId="176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3" fillId="0" borderId="0" xfId="63" applyFont="1" applyFill="1" applyAlignment="1">
      <alignment horizontal="center" vertical="center" wrapText="1"/>
      <protection/>
    </xf>
    <xf numFmtId="0" fontId="7" fillId="0" borderId="10" xfId="63" applyFont="1" applyFill="1" applyBorder="1" applyAlignment="1" quotePrefix="1">
      <alignment horizontal="center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P7"/>
  <sheetViews>
    <sheetView tabSelected="1" workbookViewId="0" topLeftCell="A1">
      <selection activeCell="G12" sqref="G12"/>
    </sheetView>
  </sheetViews>
  <sheetFormatPr defaultColWidth="9.00390625" defaultRowHeight="13.5"/>
  <cols>
    <col min="1" max="1" width="7.875" style="2" customWidth="1"/>
    <col min="2" max="2" width="10.50390625" style="2" customWidth="1"/>
    <col min="3" max="3" width="15.375" style="2" customWidth="1"/>
    <col min="4" max="5" width="7.50390625" style="2" customWidth="1"/>
    <col min="6" max="6" width="8.50390625" style="2" customWidth="1"/>
    <col min="7" max="7" width="13.125" style="3" customWidth="1"/>
    <col min="8" max="8" width="9.125" style="4" customWidth="1"/>
    <col min="9" max="9" width="6.25390625" style="4" customWidth="1"/>
    <col min="10" max="10" width="5.875" style="4" customWidth="1"/>
    <col min="11" max="11" width="7.50390625" style="4" customWidth="1"/>
    <col min="12" max="12" width="10.125" style="5" customWidth="1"/>
    <col min="13" max="13" width="8.00390625" style="2" customWidth="1"/>
    <col min="14" max="14" width="9.375" style="6" customWidth="1"/>
    <col min="15" max="15" width="9.50390625" style="6" customWidth="1"/>
    <col min="16" max="16" width="7.625" style="7" customWidth="1"/>
    <col min="17" max="198" width="9.00390625" style="2" customWidth="1"/>
  </cols>
  <sheetData>
    <row r="1" spans="1:16" ht="45" customHeight="1">
      <c r="A1" s="8" t="s">
        <v>0</v>
      </c>
      <c r="B1" s="8"/>
      <c r="C1" s="8"/>
      <c r="D1" s="8"/>
      <c r="E1" s="8"/>
      <c r="F1" s="8"/>
      <c r="G1" s="8"/>
      <c r="H1" s="9"/>
      <c r="I1" s="9"/>
      <c r="J1" s="9"/>
      <c r="K1" s="9"/>
      <c r="L1" s="23"/>
      <c r="M1" s="8"/>
      <c r="N1" s="24"/>
      <c r="O1" s="24"/>
      <c r="P1" s="25"/>
    </row>
    <row r="2" spans="1:15" ht="22.5" customHeight="1">
      <c r="A2" s="10"/>
      <c r="B2" s="10"/>
      <c r="C2" s="10"/>
      <c r="D2" s="11"/>
      <c r="E2" s="11"/>
      <c r="F2" s="11"/>
      <c r="G2" s="12"/>
      <c r="H2" s="13"/>
      <c r="I2" s="13"/>
      <c r="J2" s="13"/>
      <c r="K2" s="13"/>
      <c r="L2" s="26"/>
      <c r="M2" s="10"/>
      <c r="N2" s="27"/>
      <c r="O2" s="27"/>
    </row>
    <row r="3" spans="1:16" ht="24" customHeight="1">
      <c r="A3" s="14" t="s">
        <v>1</v>
      </c>
      <c r="B3" s="14" t="s">
        <v>2</v>
      </c>
      <c r="C3" s="14" t="s">
        <v>3</v>
      </c>
      <c r="D3" s="14" t="s">
        <v>4</v>
      </c>
      <c r="E3" s="14" t="s">
        <v>5</v>
      </c>
      <c r="F3" s="14" t="s">
        <v>6</v>
      </c>
      <c r="G3" s="14" t="s">
        <v>7</v>
      </c>
      <c r="H3" s="15" t="s">
        <v>8</v>
      </c>
      <c r="I3" s="28"/>
      <c r="J3" s="28"/>
      <c r="K3" s="28"/>
      <c r="L3" s="29"/>
      <c r="M3" s="14" t="s">
        <v>9</v>
      </c>
      <c r="N3" s="29"/>
      <c r="O3" s="30" t="s">
        <v>10</v>
      </c>
      <c r="P3" s="14" t="s">
        <v>11</v>
      </c>
    </row>
    <row r="4" spans="1:198" s="1" customFormat="1" ht="58.5" customHeight="1">
      <c r="A4" s="14"/>
      <c r="B4" s="14"/>
      <c r="C4" s="14"/>
      <c r="D4" s="14"/>
      <c r="E4" s="14"/>
      <c r="F4" s="14"/>
      <c r="G4" s="14"/>
      <c r="H4" s="16" t="s">
        <v>12</v>
      </c>
      <c r="I4" s="16" t="s">
        <v>13</v>
      </c>
      <c r="J4" s="16" t="s">
        <v>14</v>
      </c>
      <c r="K4" s="16" t="s">
        <v>15</v>
      </c>
      <c r="L4" s="31" t="s">
        <v>16</v>
      </c>
      <c r="M4" s="16" t="s">
        <v>17</v>
      </c>
      <c r="N4" s="31" t="s">
        <v>18</v>
      </c>
      <c r="O4" s="30"/>
      <c r="P4" s="14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37"/>
      <c r="BR4" s="37"/>
      <c r="BS4" s="37"/>
      <c r="BT4" s="37"/>
      <c r="BU4" s="37"/>
      <c r="BV4" s="37"/>
      <c r="BW4" s="37"/>
      <c r="BX4" s="37"/>
      <c r="BY4" s="37"/>
      <c r="BZ4" s="37"/>
      <c r="CA4" s="37"/>
      <c r="CB4" s="37"/>
      <c r="CC4" s="37"/>
      <c r="CD4" s="37"/>
      <c r="CE4" s="37"/>
      <c r="CF4" s="37"/>
      <c r="CG4" s="37"/>
      <c r="CH4" s="37"/>
      <c r="CI4" s="37"/>
      <c r="CJ4" s="37"/>
      <c r="CK4" s="37"/>
      <c r="CL4" s="37"/>
      <c r="CM4" s="37"/>
      <c r="CN4" s="37"/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7"/>
      <c r="CZ4" s="37"/>
      <c r="DA4" s="37"/>
      <c r="DB4" s="37"/>
      <c r="DC4" s="37"/>
      <c r="DD4" s="37"/>
      <c r="DE4" s="37"/>
      <c r="DF4" s="37"/>
      <c r="DG4" s="37"/>
      <c r="DH4" s="37"/>
      <c r="DI4" s="37"/>
      <c r="DJ4" s="37"/>
      <c r="DK4" s="37"/>
      <c r="DL4" s="37"/>
      <c r="DM4" s="37"/>
      <c r="DN4" s="37"/>
      <c r="DO4" s="37"/>
      <c r="DP4" s="37"/>
      <c r="DQ4" s="37"/>
      <c r="DR4" s="37"/>
      <c r="DS4" s="37"/>
      <c r="DT4" s="37"/>
      <c r="DU4" s="37"/>
      <c r="DV4" s="37"/>
      <c r="DW4" s="37"/>
      <c r="DX4" s="37"/>
      <c r="DY4" s="37"/>
      <c r="DZ4" s="37"/>
      <c r="EA4" s="37"/>
      <c r="EB4" s="37"/>
      <c r="EC4" s="37"/>
      <c r="ED4" s="37"/>
      <c r="EE4" s="37"/>
      <c r="EF4" s="37"/>
      <c r="EG4" s="37"/>
      <c r="EH4" s="37"/>
      <c r="EI4" s="37"/>
      <c r="EJ4" s="37"/>
      <c r="EK4" s="37"/>
      <c r="EL4" s="37"/>
      <c r="EM4" s="37"/>
      <c r="EN4" s="37"/>
      <c r="EO4" s="37"/>
      <c r="EP4" s="37"/>
      <c r="EQ4" s="37"/>
      <c r="ER4" s="37"/>
      <c r="ES4" s="37"/>
      <c r="ET4" s="37"/>
      <c r="EU4" s="37"/>
      <c r="EV4" s="37"/>
      <c r="EW4" s="37"/>
      <c r="EX4" s="37"/>
      <c r="EY4" s="37"/>
      <c r="EZ4" s="37"/>
      <c r="FA4" s="37"/>
      <c r="FB4" s="37"/>
      <c r="FC4" s="37"/>
      <c r="FD4" s="37"/>
      <c r="FE4" s="37"/>
      <c r="FF4" s="37"/>
      <c r="FG4" s="37"/>
      <c r="FH4" s="37"/>
      <c r="FI4" s="37"/>
      <c r="FJ4" s="37"/>
      <c r="FK4" s="37"/>
      <c r="FL4" s="37"/>
      <c r="FM4" s="37"/>
      <c r="FN4" s="37"/>
      <c r="FO4" s="37"/>
      <c r="FP4" s="37"/>
      <c r="FQ4" s="37"/>
      <c r="FR4" s="37"/>
      <c r="FS4" s="37"/>
      <c r="FT4" s="37"/>
      <c r="FU4" s="37"/>
      <c r="FV4" s="37"/>
      <c r="FW4" s="37"/>
      <c r="FX4" s="37"/>
      <c r="FY4" s="37"/>
      <c r="FZ4" s="37"/>
      <c r="GA4" s="37"/>
      <c r="GB4" s="37"/>
      <c r="GC4" s="37"/>
      <c r="GD4" s="37"/>
      <c r="GE4" s="37"/>
      <c r="GF4" s="37"/>
      <c r="GG4" s="37"/>
      <c r="GH4" s="37"/>
      <c r="GI4" s="37"/>
      <c r="GJ4" s="37"/>
      <c r="GK4" s="37"/>
      <c r="GL4" s="37"/>
      <c r="GM4" s="37"/>
      <c r="GN4" s="37"/>
      <c r="GO4" s="37"/>
      <c r="GP4" s="37"/>
    </row>
    <row r="5" spans="1:198" s="1" customFormat="1" ht="87.75" customHeight="1">
      <c r="A5" s="17" t="s">
        <v>19</v>
      </c>
      <c r="B5" s="38" t="s">
        <v>20</v>
      </c>
      <c r="C5" s="18" t="s">
        <v>21</v>
      </c>
      <c r="D5" s="19">
        <v>1</v>
      </c>
      <c r="E5" s="19">
        <v>1</v>
      </c>
      <c r="F5" s="17" t="s">
        <v>22</v>
      </c>
      <c r="G5" s="20" t="s">
        <v>23</v>
      </c>
      <c r="H5" s="21">
        <v>63.5</v>
      </c>
      <c r="I5" s="32" t="s">
        <v>24</v>
      </c>
      <c r="J5" s="32"/>
      <c r="K5" s="32" t="s">
        <v>25</v>
      </c>
      <c r="L5" s="33">
        <f aca="true" t="shared" si="0" ref="L5:L7">H5*0.15+I5*0.15</f>
        <v>20.175</v>
      </c>
      <c r="M5" s="34">
        <v>85.6</v>
      </c>
      <c r="N5" s="33">
        <f aca="true" t="shared" si="1" ref="N5:N7">M5*0.7</f>
        <v>59.919999999999995</v>
      </c>
      <c r="O5" s="33">
        <f aca="true" t="shared" si="2" ref="O5:O7">L5+N5</f>
        <v>80.095</v>
      </c>
      <c r="P5" s="19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  <c r="DQ5" s="37"/>
      <c r="DR5" s="37"/>
      <c r="DS5" s="37"/>
      <c r="DT5" s="37"/>
      <c r="DU5" s="37"/>
      <c r="DV5" s="37"/>
      <c r="DW5" s="37"/>
      <c r="DX5" s="37"/>
      <c r="DY5" s="37"/>
      <c r="DZ5" s="37"/>
      <c r="EA5" s="37"/>
      <c r="EB5" s="37"/>
      <c r="EC5" s="37"/>
      <c r="ED5" s="37"/>
      <c r="EE5" s="37"/>
      <c r="EF5" s="37"/>
      <c r="EG5" s="37"/>
      <c r="EH5" s="37"/>
      <c r="EI5" s="37"/>
      <c r="EJ5" s="37"/>
      <c r="EK5" s="37"/>
      <c r="EL5" s="37"/>
      <c r="EM5" s="37"/>
      <c r="EN5" s="37"/>
      <c r="EO5" s="37"/>
      <c r="EP5" s="37"/>
      <c r="EQ5" s="37"/>
      <c r="ER5" s="37"/>
      <c r="ES5" s="37"/>
      <c r="ET5" s="37"/>
      <c r="EU5" s="37"/>
      <c r="EV5" s="37"/>
      <c r="EW5" s="37"/>
      <c r="EX5" s="37"/>
      <c r="EY5" s="37"/>
      <c r="EZ5" s="37"/>
      <c r="FA5" s="37"/>
      <c r="FB5" s="37"/>
      <c r="FC5" s="37"/>
      <c r="FD5" s="37"/>
      <c r="FE5" s="37"/>
      <c r="FF5" s="37"/>
      <c r="FG5" s="37"/>
      <c r="FH5" s="37"/>
      <c r="FI5" s="37"/>
      <c r="FJ5" s="37"/>
      <c r="FK5" s="37"/>
      <c r="FL5" s="37"/>
      <c r="FM5" s="37"/>
      <c r="FN5" s="37"/>
      <c r="FO5" s="37"/>
      <c r="FP5" s="37"/>
      <c r="FQ5" s="37"/>
      <c r="FR5" s="37"/>
      <c r="FS5" s="37"/>
      <c r="FT5" s="37"/>
      <c r="FU5" s="37"/>
      <c r="FV5" s="37"/>
      <c r="FW5" s="37"/>
      <c r="FX5" s="37"/>
      <c r="FY5" s="37"/>
      <c r="FZ5" s="37"/>
      <c r="GA5" s="37"/>
      <c r="GB5" s="37"/>
      <c r="GC5" s="37"/>
      <c r="GD5" s="37"/>
      <c r="GE5" s="37"/>
      <c r="GF5" s="37"/>
      <c r="GG5" s="37"/>
      <c r="GH5" s="37"/>
      <c r="GI5" s="37"/>
      <c r="GJ5" s="37"/>
      <c r="GK5" s="37"/>
      <c r="GL5" s="37"/>
      <c r="GM5" s="37"/>
      <c r="GN5" s="37"/>
      <c r="GO5" s="37"/>
      <c r="GP5" s="37"/>
    </row>
    <row r="6" spans="1:198" s="1" customFormat="1" ht="45.75" customHeight="1">
      <c r="A6" s="19"/>
      <c r="B6" s="17" t="s">
        <v>26</v>
      </c>
      <c r="C6" s="17" t="s">
        <v>27</v>
      </c>
      <c r="D6" s="19">
        <v>2</v>
      </c>
      <c r="E6" s="19">
        <v>1</v>
      </c>
      <c r="F6" s="18" t="s">
        <v>28</v>
      </c>
      <c r="G6" s="22" t="s">
        <v>29</v>
      </c>
      <c r="H6" s="22" t="s">
        <v>30</v>
      </c>
      <c r="I6" s="22" t="s">
        <v>31</v>
      </c>
      <c r="J6" s="32"/>
      <c r="K6" s="35">
        <f>(H6+I6+J6)</f>
        <v>135.5</v>
      </c>
      <c r="L6" s="33">
        <f t="shared" si="0"/>
        <v>20.325</v>
      </c>
      <c r="M6" s="34">
        <v>87.4</v>
      </c>
      <c r="N6" s="33">
        <f t="shared" si="1"/>
        <v>61.18</v>
      </c>
      <c r="O6" s="33">
        <f t="shared" si="2"/>
        <v>81.505</v>
      </c>
      <c r="P6" s="36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  <c r="BT6" s="37"/>
      <c r="BU6" s="37"/>
      <c r="BV6" s="37"/>
      <c r="BW6" s="37"/>
      <c r="BX6" s="37"/>
      <c r="BY6" s="37"/>
      <c r="BZ6" s="37"/>
      <c r="CA6" s="37"/>
      <c r="CB6" s="37"/>
      <c r="CC6" s="37"/>
      <c r="CD6" s="37"/>
      <c r="CE6" s="37"/>
      <c r="CF6" s="37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7"/>
      <c r="DE6" s="37"/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  <c r="DQ6" s="37"/>
      <c r="DR6" s="37"/>
      <c r="DS6" s="37"/>
      <c r="DT6" s="37"/>
      <c r="DU6" s="37"/>
      <c r="DV6" s="37"/>
      <c r="DW6" s="37"/>
      <c r="DX6" s="37"/>
      <c r="DY6" s="37"/>
      <c r="DZ6" s="37"/>
      <c r="EA6" s="37"/>
      <c r="EB6" s="37"/>
      <c r="EC6" s="37"/>
      <c r="ED6" s="37"/>
      <c r="EE6" s="37"/>
      <c r="EF6" s="37"/>
      <c r="EG6" s="37"/>
      <c r="EH6" s="37"/>
      <c r="EI6" s="37"/>
      <c r="EJ6" s="37"/>
      <c r="EK6" s="37"/>
      <c r="EL6" s="37"/>
      <c r="EM6" s="37"/>
      <c r="EN6" s="37"/>
      <c r="EO6" s="37"/>
      <c r="EP6" s="37"/>
      <c r="EQ6" s="37"/>
      <c r="ER6" s="37"/>
      <c r="ES6" s="37"/>
      <c r="ET6" s="37"/>
      <c r="EU6" s="37"/>
      <c r="EV6" s="37"/>
      <c r="EW6" s="37"/>
      <c r="EX6" s="37"/>
      <c r="EY6" s="37"/>
      <c r="EZ6" s="37"/>
      <c r="FA6" s="37"/>
      <c r="FB6" s="37"/>
      <c r="FC6" s="37"/>
      <c r="FD6" s="37"/>
      <c r="FE6" s="37"/>
      <c r="FF6" s="37"/>
      <c r="FG6" s="37"/>
      <c r="FH6" s="37"/>
      <c r="FI6" s="37"/>
      <c r="FJ6" s="37"/>
      <c r="FK6" s="37"/>
      <c r="FL6" s="37"/>
      <c r="FM6" s="37"/>
      <c r="FN6" s="37"/>
      <c r="FO6" s="37"/>
      <c r="FP6" s="37"/>
      <c r="FQ6" s="37"/>
      <c r="FR6" s="37"/>
      <c r="FS6" s="37"/>
      <c r="FT6" s="37"/>
      <c r="FU6" s="37"/>
      <c r="FV6" s="37"/>
      <c r="FW6" s="37"/>
      <c r="FX6" s="37"/>
      <c r="FY6" s="37"/>
      <c r="FZ6" s="37"/>
      <c r="GA6" s="37"/>
      <c r="GB6" s="37"/>
      <c r="GC6" s="37"/>
      <c r="GD6" s="37"/>
      <c r="GE6" s="37"/>
      <c r="GF6" s="37"/>
      <c r="GG6" s="37"/>
      <c r="GH6" s="37"/>
      <c r="GI6" s="37"/>
      <c r="GJ6" s="37"/>
      <c r="GK6" s="37"/>
      <c r="GL6" s="37"/>
      <c r="GM6" s="37"/>
      <c r="GN6" s="37"/>
      <c r="GO6" s="37"/>
      <c r="GP6" s="37"/>
    </row>
    <row r="7" spans="1:198" s="1" customFormat="1" ht="45" customHeight="1">
      <c r="A7" s="19"/>
      <c r="B7" s="19"/>
      <c r="C7" s="17"/>
      <c r="D7" s="19"/>
      <c r="E7" s="19">
        <v>2</v>
      </c>
      <c r="F7" s="18" t="s">
        <v>32</v>
      </c>
      <c r="G7" s="22" t="s">
        <v>33</v>
      </c>
      <c r="H7" s="22" t="s">
        <v>34</v>
      </c>
      <c r="I7" s="22" t="s">
        <v>35</v>
      </c>
      <c r="J7" s="32"/>
      <c r="K7" s="35">
        <f>(H7+I7+J7)</f>
        <v>135.5</v>
      </c>
      <c r="L7" s="33">
        <f t="shared" si="0"/>
        <v>20.325</v>
      </c>
      <c r="M7" s="34">
        <v>84.6</v>
      </c>
      <c r="N7" s="33">
        <f t="shared" si="1"/>
        <v>59.21999999999999</v>
      </c>
      <c r="O7" s="33">
        <f t="shared" si="2"/>
        <v>79.54499999999999</v>
      </c>
      <c r="P7" s="36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37"/>
      <c r="BZ7" s="37"/>
      <c r="CA7" s="37"/>
      <c r="CB7" s="37"/>
      <c r="CC7" s="37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7"/>
      <c r="DB7" s="37"/>
      <c r="DC7" s="37"/>
      <c r="DD7" s="37"/>
      <c r="DE7" s="37"/>
      <c r="DF7" s="37"/>
      <c r="DG7" s="37"/>
      <c r="DH7" s="37"/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/>
      <c r="EF7" s="37"/>
      <c r="EG7" s="37"/>
      <c r="EH7" s="37"/>
      <c r="EI7" s="37"/>
      <c r="EJ7" s="37"/>
      <c r="EK7" s="37"/>
      <c r="EL7" s="37"/>
      <c r="EM7" s="37"/>
      <c r="EN7" s="37"/>
      <c r="EO7" s="37"/>
      <c r="EP7" s="37"/>
      <c r="EQ7" s="37"/>
      <c r="ER7" s="37"/>
      <c r="ES7" s="37"/>
      <c r="ET7" s="37"/>
      <c r="EU7" s="37"/>
      <c r="EV7" s="37"/>
      <c r="EW7" s="37"/>
      <c r="EX7" s="37"/>
      <c r="EY7" s="37"/>
      <c r="EZ7" s="37"/>
      <c r="FA7" s="37"/>
      <c r="FB7" s="37"/>
      <c r="FC7" s="37"/>
      <c r="FD7" s="37"/>
      <c r="FE7" s="37"/>
      <c r="FF7" s="37"/>
      <c r="FG7" s="37"/>
      <c r="FH7" s="37"/>
      <c r="FI7" s="37"/>
      <c r="FJ7" s="37"/>
      <c r="FK7" s="37"/>
      <c r="FL7" s="37"/>
      <c r="FM7" s="37"/>
      <c r="FN7" s="37"/>
      <c r="FO7" s="37"/>
      <c r="FP7" s="37"/>
      <c r="FQ7" s="37"/>
      <c r="FR7" s="37"/>
      <c r="FS7" s="37"/>
      <c r="FT7" s="37"/>
      <c r="FU7" s="37"/>
      <c r="FV7" s="37"/>
      <c r="FW7" s="37"/>
      <c r="FX7" s="37"/>
      <c r="FY7" s="37"/>
      <c r="FZ7" s="37"/>
      <c r="GA7" s="37"/>
      <c r="GB7" s="37"/>
      <c r="GC7" s="37"/>
      <c r="GD7" s="37"/>
      <c r="GE7" s="37"/>
      <c r="GF7" s="37"/>
      <c r="GG7" s="37"/>
      <c r="GH7" s="37"/>
      <c r="GI7" s="37"/>
      <c r="GJ7" s="37"/>
      <c r="GK7" s="37"/>
      <c r="GL7" s="37"/>
      <c r="GM7" s="37"/>
      <c r="GN7" s="37"/>
      <c r="GO7" s="37"/>
      <c r="GP7" s="37"/>
    </row>
  </sheetData>
  <sheetProtection/>
  <mergeCells count="17">
    <mergeCell ref="A1:P1"/>
    <mergeCell ref="A2:M2"/>
    <mergeCell ref="H3:L3"/>
    <mergeCell ref="M3:N3"/>
    <mergeCell ref="A3:A4"/>
    <mergeCell ref="A5:A7"/>
    <mergeCell ref="B3:B4"/>
    <mergeCell ref="B6:B7"/>
    <mergeCell ref="C3:C4"/>
    <mergeCell ref="C6:C7"/>
    <mergeCell ref="D3:D4"/>
    <mergeCell ref="D6:D7"/>
    <mergeCell ref="E3:E4"/>
    <mergeCell ref="F3:F4"/>
    <mergeCell ref="G3:G4"/>
    <mergeCell ref="O3:O4"/>
    <mergeCell ref="P3:P4"/>
  </mergeCells>
  <printOptions horizontalCentered="1"/>
  <pageMargins left="0.34" right="0.3" top="0.59" bottom="0.59" header="0.51" footer="0.51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2015-06-26T08:37:32Z</cp:lastPrinted>
  <dcterms:created xsi:type="dcterms:W3CDTF">2006-09-13T11:21:51Z</dcterms:created>
  <dcterms:modified xsi:type="dcterms:W3CDTF">2015-11-20T03:07:12Z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2052-10.1.0.5346</vt:lpwstr>
  </property>
</Properties>
</file>