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<sst xmlns="http://schemas.openxmlformats.org/spreadsheetml/2006/main" count="50" uniqueCount="48">
  <si>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主管部门：湖北省人力资源和社会保障厅</t>
  </si>
  <si>
    <t>招考
单位</t>
  </si>
  <si>
    <t>职位代码</t>
  </si>
  <si>
    <t>报考所需专业</t>
  </si>
  <si>
    <t>招考
计划</t>
  </si>
  <si>
    <t>姓名</t>
  </si>
  <si>
    <t>准考证号</t>
  </si>
  <si>
    <t>笔试</t>
  </si>
  <si>
    <t>面试</t>
  </si>
  <si>
    <t>总成绩</t>
  </si>
  <si>
    <t>排名</t>
  </si>
  <si>
    <t>备注</t>
  </si>
  <si>
    <t>综合应用能力测试</t>
  </si>
  <si>
    <t>基本素质测试</t>
  </si>
  <si>
    <t>总分</t>
  </si>
  <si>
    <t>折算分</t>
  </si>
  <si>
    <t>卢鹏臣</t>
  </si>
  <si>
    <t>邹蕾</t>
  </si>
  <si>
    <t>杨爽</t>
  </si>
  <si>
    <t>王乔云</t>
  </si>
  <si>
    <t>李丹</t>
  </si>
  <si>
    <t>61.5</t>
  </si>
  <si>
    <t>74</t>
  </si>
  <si>
    <t>135.5</t>
  </si>
  <si>
    <t>57.5</t>
  </si>
  <si>
    <t>77</t>
  </si>
  <si>
    <t>134.5</t>
  </si>
  <si>
    <t>54.5</t>
  </si>
  <si>
    <t>57</t>
  </si>
  <si>
    <t>111.5</t>
  </si>
  <si>
    <t>55.5</t>
  </si>
  <si>
    <t>56</t>
  </si>
  <si>
    <t>60</t>
  </si>
  <si>
    <t>65</t>
  </si>
  <si>
    <t>125</t>
  </si>
  <si>
    <t>省人力资源和社会保障信息中心</t>
  </si>
  <si>
    <t>计算机软件相关专业</t>
  </si>
  <si>
    <t>001005601</t>
  </si>
  <si>
    <t>001005602</t>
  </si>
  <si>
    <t>统计学、人力资源管理、社会保障</t>
  </si>
  <si>
    <t>结构化面试</t>
  </si>
  <si>
    <t>上机操作测试</t>
  </si>
  <si>
    <t>许晓丹</t>
  </si>
  <si>
    <t>148</t>
  </si>
  <si>
    <t>余秋萍</t>
  </si>
  <si>
    <t>135.5</t>
  </si>
  <si>
    <t>湖北省人力资源和社会保障信息中心2015年公开招聘工作人员成绩汇总表</t>
  </si>
  <si>
    <t>说明：笔试成绩占总成绩的30％（《综合应用能力测试》为15％，《基本素质测试》为15％），面试成绩占总成绩的70％。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</si>
</sst>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_ "/>
    <numFmt numFmtId="178" formatCode="0.000000_ "/>
    <numFmt numFmtId="179" formatCode="0.000_ "/>
    <numFmt numFmtId="180" formatCode="0.00_ "/>
    <numFmt numFmtId="181" formatCode="0.0_ "/>
    <numFmt numFmtId="182" formatCode="0;_ࠀ"/>
    <numFmt numFmtId="183" formatCode="0;_谀"/>
    <numFmt numFmtId="184" formatCode="0.0;_谀"/>
    <numFmt numFmtId="185" formatCode="0.00;_谀"/>
  </numFmts>
  <fonts count="10">
    <font>
      <sz val="12"/>
      <name val="宋体"/>
      <family val="0"/>
    </font>
    <font>
      <b/>
      <sz val="16"/>
      <color indexed="8"/>
      <name val="宋体"/>
      <family val="0"/>
    </font>
    <font>
      <sz val="11"/>
      <name val="新宋体"/>
      <family val="3"/>
    </font>
    <font>
      <sz val="11"/>
      <color indexed="8"/>
      <name val="新宋体"/>
      <family val="3"/>
    </font>
    <font>
      <sz val="11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 wrapText="1"/>
      <protection/>
    </xf>
    <xf numFmtId="0" fontId="6" fillId="0" borderId="1" xfId="0" applyNumberFormat="1" applyFont="1" applyBorder="1" applyAlignment="1">
      <alignment horizontal="center" vertical="center"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center" wrapText="1"/>
      <protection/>
    </xf>
    <xf numFmtId="0" fontId="6" fillId="0" borderId="2" xfId="0" applyNumberFormat="1" applyFont="1" applyFill="1" applyBorder="1" applyAlignment="1">
      <alignment horizontal="center" vertical="center"/>
    </xf>
    <xf numFmtId="49" fontId="4" fillId="0" borderId="2" xfId="16" applyNumberFormat="1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16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0" borderId="3" xfId="16" applyFont="1" applyFill="1" applyBorder="1" applyAlignment="1">
      <alignment horizontal="center" vertical="center" wrapText="1"/>
      <protection/>
    </xf>
    <xf numFmtId="0" fontId="6" fillId="0" borderId="3" xfId="0" applyNumberFormat="1" applyFont="1" applyBorder="1" applyAlignment="1">
      <alignment horizontal="center" vertical="center"/>
    </xf>
    <xf numFmtId="49" fontId="4" fillId="0" borderId="3" xfId="16" applyNumberFormat="1" applyFont="1" applyFill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3" xfId="16" applyFont="1" applyFill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2" fillId="0" borderId="4" xfId="1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16" applyFont="1" applyFill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5" xfId="16" applyFont="1" applyFill="1" applyBorder="1" applyAlignment="1">
      <alignment horizontal="center" vertical="center" wrapText="1"/>
      <protection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49" fontId="4" fillId="0" borderId="3" xfId="16" applyNumberFormat="1" applyFont="1" applyFill="1" applyBorder="1" applyAlignment="1">
      <alignment horizontal="center" vertical="center" wrapText="1"/>
      <protection/>
    </xf>
    <xf numFmtId="49" fontId="4" fillId="0" borderId="2" xfId="16" applyNumberFormat="1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center" vertical="center" wrapText="1"/>
      <protection/>
    </xf>
    <xf numFmtId="176" fontId="8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7.625" style="0" customWidth="1"/>
    <col min="4" max="4" width="4.375" style="0" customWidth="1"/>
    <col min="5" max="5" width="6.50390625" style="0" customWidth="1"/>
    <col min="6" max="6" width="11.875" style="0" customWidth="1"/>
    <col min="7" max="7" width="9.25390625" style="0" customWidth="1"/>
    <col min="8" max="8" width="7.25390625" style="0" customWidth="1"/>
    <col min="9" max="9" width="6.75390625" style="0" customWidth="1"/>
    <col min="10" max="10" width="8.875" style="0" customWidth="1"/>
    <col min="11" max="11" width="6.75390625" style="0" customWidth="1"/>
    <col min="12" max="12" width="6.625" style="0" customWidth="1"/>
    <col min="13" max="13" width="8.875" style="0" customWidth="1"/>
    <col min="14" max="14" width="9.00390625" style="0" customWidth="1"/>
    <col min="15" max="15" width="5.25390625" style="0" customWidth="1"/>
    <col min="16" max="16" width="5.125" style="0" customWidth="1"/>
  </cols>
  <sheetData>
    <row r="1" spans="1:16" ht="15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2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7.75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36" customHeigh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31" t="s">
        <v>7</v>
      </c>
      <c r="H4" s="31"/>
      <c r="I4" s="31"/>
      <c r="J4" s="31"/>
      <c r="K4" s="21" t="s">
        <v>8</v>
      </c>
      <c r="L4" s="21"/>
      <c r="M4" s="21"/>
      <c r="N4" s="28" t="s">
        <v>9</v>
      </c>
      <c r="O4" s="28" t="s">
        <v>10</v>
      </c>
      <c r="P4" s="25" t="s">
        <v>11</v>
      </c>
    </row>
    <row r="5" spans="1:16" ht="50.25" customHeight="1">
      <c r="A5" s="21"/>
      <c r="B5" s="21"/>
      <c r="C5" s="21"/>
      <c r="D5" s="21"/>
      <c r="E5" s="21"/>
      <c r="F5" s="21"/>
      <c r="G5" s="1" t="s">
        <v>12</v>
      </c>
      <c r="H5" s="1" t="s">
        <v>13</v>
      </c>
      <c r="I5" s="1" t="s">
        <v>14</v>
      </c>
      <c r="J5" s="2" t="s">
        <v>15</v>
      </c>
      <c r="K5" s="20" t="s">
        <v>40</v>
      </c>
      <c r="L5" s="20" t="s">
        <v>41</v>
      </c>
      <c r="M5" s="2" t="s">
        <v>15</v>
      </c>
      <c r="N5" s="29"/>
      <c r="O5" s="29"/>
      <c r="P5" s="26"/>
    </row>
    <row r="6" spans="1:16" ht="39" customHeight="1">
      <c r="A6" s="22" t="s">
        <v>35</v>
      </c>
      <c r="B6" s="34" t="s">
        <v>37</v>
      </c>
      <c r="C6" s="37" t="s">
        <v>36</v>
      </c>
      <c r="D6" s="22">
        <v>2</v>
      </c>
      <c r="E6" s="3" t="s">
        <v>16</v>
      </c>
      <c r="F6" s="4">
        <v>10230021527</v>
      </c>
      <c r="G6" s="5" t="s">
        <v>21</v>
      </c>
      <c r="H6" s="5" t="s">
        <v>22</v>
      </c>
      <c r="I6" s="5" t="s">
        <v>23</v>
      </c>
      <c r="J6" s="41">
        <f aca="true" t="shared" si="0" ref="J6:J12">G6*0.15+H6*0.15</f>
        <v>20.325</v>
      </c>
      <c r="K6" s="9">
        <v>82.81</v>
      </c>
      <c r="L6" s="9">
        <v>26</v>
      </c>
      <c r="M6" s="41">
        <f>K6*0.42+L6*0.28</f>
        <v>42.0602</v>
      </c>
      <c r="N6" s="41">
        <f>J6+M6</f>
        <v>62.3852</v>
      </c>
      <c r="O6" s="9">
        <v>1</v>
      </c>
      <c r="P6" s="3"/>
    </row>
    <row r="7" spans="1:16" ht="36.75" customHeight="1">
      <c r="A7" s="22"/>
      <c r="B7" s="35"/>
      <c r="C7" s="38"/>
      <c r="D7" s="23"/>
      <c r="E7" s="16" t="s">
        <v>17</v>
      </c>
      <c r="F7" s="17">
        <v>10230082216</v>
      </c>
      <c r="G7" s="18" t="s">
        <v>24</v>
      </c>
      <c r="H7" s="18" t="s">
        <v>25</v>
      </c>
      <c r="I7" s="18" t="s">
        <v>26</v>
      </c>
      <c r="J7" s="41">
        <f t="shared" si="0"/>
        <v>20.174999999999997</v>
      </c>
      <c r="K7" s="19">
        <v>81.4</v>
      </c>
      <c r="L7" s="19">
        <v>28</v>
      </c>
      <c r="M7" s="41">
        <f>K7*0.42+L7*0.28</f>
        <v>42.028000000000006</v>
      </c>
      <c r="N7" s="41">
        <f>J7+M7</f>
        <v>62.203</v>
      </c>
      <c r="O7" s="19">
        <v>2</v>
      </c>
      <c r="P7" s="16"/>
    </row>
    <row r="8" spans="1:16" ht="36.75" customHeight="1">
      <c r="A8" s="22"/>
      <c r="B8" s="35"/>
      <c r="C8" s="38"/>
      <c r="D8" s="23"/>
      <c r="E8" s="16" t="s">
        <v>19</v>
      </c>
      <c r="F8" s="17">
        <v>10230083414</v>
      </c>
      <c r="G8" s="18" t="s">
        <v>27</v>
      </c>
      <c r="H8" s="18" t="s">
        <v>28</v>
      </c>
      <c r="I8" s="18" t="s">
        <v>29</v>
      </c>
      <c r="J8" s="41">
        <f t="shared" si="0"/>
        <v>16.724999999999998</v>
      </c>
      <c r="K8" s="19">
        <v>82.81</v>
      </c>
      <c r="L8" s="19">
        <v>23</v>
      </c>
      <c r="M8" s="41">
        <f>K8*0.42+L8*0.28</f>
        <v>41.2202</v>
      </c>
      <c r="N8" s="41">
        <f>J8+M8</f>
        <v>57.9452</v>
      </c>
      <c r="O8" s="19">
        <v>3</v>
      </c>
      <c r="P8" s="16"/>
    </row>
    <row r="9" spans="1:16" ht="35.25" customHeight="1">
      <c r="A9" s="22"/>
      <c r="B9" s="35"/>
      <c r="C9" s="38"/>
      <c r="D9" s="23"/>
      <c r="E9" s="16" t="s">
        <v>20</v>
      </c>
      <c r="F9" s="17">
        <v>10230090304</v>
      </c>
      <c r="G9" s="18" t="s">
        <v>30</v>
      </c>
      <c r="H9" s="18" t="s">
        <v>31</v>
      </c>
      <c r="I9" s="18" t="s">
        <v>29</v>
      </c>
      <c r="J9" s="41">
        <f t="shared" si="0"/>
        <v>16.725</v>
      </c>
      <c r="K9" s="19">
        <v>80.19</v>
      </c>
      <c r="L9" s="19">
        <v>25</v>
      </c>
      <c r="M9" s="41">
        <f>K9*0.42+L9*0.28</f>
        <v>40.6798</v>
      </c>
      <c r="N9" s="41">
        <f>J9+M9</f>
        <v>57.4048</v>
      </c>
      <c r="O9" s="19">
        <v>4</v>
      </c>
      <c r="P9" s="16"/>
    </row>
    <row r="10" spans="1:16" ht="35.25" customHeight="1">
      <c r="A10" s="22"/>
      <c r="B10" s="36"/>
      <c r="C10" s="39"/>
      <c r="D10" s="24"/>
      <c r="E10" s="6" t="s">
        <v>18</v>
      </c>
      <c r="F10" s="7">
        <v>10230043722</v>
      </c>
      <c r="G10" s="8" t="s">
        <v>32</v>
      </c>
      <c r="H10" s="8" t="s">
        <v>33</v>
      </c>
      <c r="I10" s="8" t="s">
        <v>34</v>
      </c>
      <c r="J10" s="41">
        <f t="shared" si="0"/>
        <v>18.75</v>
      </c>
      <c r="K10" s="10">
        <v>77</v>
      </c>
      <c r="L10" s="10">
        <v>20</v>
      </c>
      <c r="M10" s="42">
        <f>K10*0.42+L10*0.28</f>
        <v>37.94</v>
      </c>
      <c r="N10" s="42">
        <f>J10+M10</f>
        <v>56.69</v>
      </c>
      <c r="O10" s="11">
        <v>5</v>
      </c>
      <c r="P10" s="12"/>
    </row>
    <row r="11" spans="1:16" ht="39" customHeight="1">
      <c r="A11" s="33"/>
      <c r="B11" s="34" t="s">
        <v>38</v>
      </c>
      <c r="C11" s="40" t="s">
        <v>39</v>
      </c>
      <c r="D11" s="22">
        <v>1</v>
      </c>
      <c r="E11" s="3" t="s">
        <v>42</v>
      </c>
      <c r="F11" s="4">
        <v>10230098726</v>
      </c>
      <c r="G11" s="4">
        <v>65</v>
      </c>
      <c r="H11" s="4">
        <v>83</v>
      </c>
      <c r="I11" s="13" t="s">
        <v>43</v>
      </c>
      <c r="J11" s="41">
        <f t="shared" si="0"/>
        <v>22.2</v>
      </c>
      <c r="K11" s="9">
        <v>81</v>
      </c>
      <c r="L11" s="9"/>
      <c r="M11" s="41">
        <f>K11*0.7</f>
        <v>56.699999999999996</v>
      </c>
      <c r="N11" s="41">
        <f>J11+M11</f>
        <v>78.89999999999999</v>
      </c>
      <c r="O11" s="9">
        <v>1</v>
      </c>
      <c r="P11" s="14"/>
    </row>
    <row r="12" spans="1:16" ht="39.75" customHeight="1">
      <c r="A12" s="33"/>
      <c r="B12" s="34"/>
      <c r="C12" s="40"/>
      <c r="D12" s="22"/>
      <c r="E12" s="3" t="s">
        <v>44</v>
      </c>
      <c r="F12" s="4">
        <v>10230045326</v>
      </c>
      <c r="G12" s="4">
        <v>64.5</v>
      </c>
      <c r="H12" s="4">
        <v>71</v>
      </c>
      <c r="I12" s="13" t="s">
        <v>45</v>
      </c>
      <c r="J12" s="41">
        <f t="shared" si="0"/>
        <v>20.325</v>
      </c>
      <c r="K12" s="9">
        <v>80.6</v>
      </c>
      <c r="L12" s="9"/>
      <c r="M12" s="41">
        <f>K12*0.7</f>
        <v>56.419999999999995</v>
      </c>
      <c r="N12" s="41">
        <f>J12+M12</f>
        <v>76.74499999999999</v>
      </c>
      <c r="O12" s="9">
        <v>2</v>
      </c>
      <c r="P12" s="14"/>
    </row>
    <row r="13" ht="14.25">
      <c r="P13" s="15"/>
    </row>
    <row r="14" spans="1:15" ht="14.25">
      <c r="A14" s="32" t="s">
        <v>47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21">
    <mergeCell ref="A14:O14"/>
    <mergeCell ref="A4:A5"/>
    <mergeCell ref="A6:A12"/>
    <mergeCell ref="B4:B5"/>
    <mergeCell ref="B6:B10"/>
    <mergeCell ref="B11:B12"/>
    <mergeCell ref="C4:C5"/>
    <mergeCell ref="C6:C10"/>
    <mergeCell ref="C11:C12"/>
    <mergeCell ref="D4:D5"/>
    <mergeCell ref="A1:P2"/>
    <mergeCell ref="E4:E5"/>
    <mergeCell ref="F4:F5"/>
    <mergeCell ref="N4:N5"/>
    <mergeCell ref="O4:O5"/>
    <mergeCell ref="A3:P3"/>
    <mergeCell ref="G4:J4"/>
    <mergeCell ref="K4:M4"/>
    <mergeCell ref="D6:D10"/>
    <mergeCell ref="D11:D12"/>
    <mergeCell ref="P4:P5"/>
  </mergeCells>
  <printOptions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2015-08-27T07:50:10Z</cp:lastPrinted>
  <dcterms:created xsi:type="dcterms:W3CDTF">2015-08-24T05:59:21Z</dcterms:created>
  <dcterms:modified xsi:type="dcterms:W3CDTF">2015-08-27T08:50:29Z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