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8540" windowHeight="10770" activeTab="0"/>
  </bookViews>
  <sheets>
    <sheet name="2015面试资格审查合格人员名单" sheetId="1" r:id="rId1"/>
    <sheet name="Sheet2" sheetId="2" r:id="rId2"/>
    <sheet name="Sheet3" sheetId="3" r:id="rId3"/>
  </sheets>
  <definedNames>
    <definedName name="_xlnm.Print_Titles" localSheetId="0">'2015面试资格审查合格人员名单'!$2:$5</definedName>
  </definedNames>
  <calcPr fullCalcOnLoad="1"/>
</workbook>
</file>

<file path=xl/sharedStrings.xml><?xml version="1.0" encoding="utf-8"?>
<sst xmlns="http://schemas.openxmlformats.org/spreadsheetml/2006/main" count="153" uniqueCount="113">
  <si>
    <t>003000101</t>
  </si>
  <si>
    <t>主管部门</t>
  </si>
  <si>
    <t>招考单位</t>
  </si>
  <si>
    <t>招考专业</t>
  </si>
  <si>
    <t>姓名</t>
  </si>
  <si>
    <t>准考证号</t>
  </si>
  <si>
    <t>报考岗位</t>
  </si>
  <si>
    <t>加分</t>
  </si>
  <si>
    <t>笔试综合成绩</t>
  </si>
  <si>
    <t>田玮玮</t>
  </si>
  <si>
    <t>谭星星</t>
  </si>
  <si>
    <t>薛政</t>
  </si>
  <si>
    <t>59</t>
  </si>
  <si>
    <t>62.5</t>
  </si>
  <si>
    <t>61.5</t>
  </si>
  <si>
    <t>61</t>
  </si>
  <si>
    <t>54</t>
  </si>
  <si>
    <t>54.5</t>
  </si>
  <si>
    <t>53</t>
  </si>
  <si>
    <t>56</t>
  </si>
  <si>
    <t>51</t>
  </si>
  <si>
    <t>57</t>
  </si>
  <si>
    <t>59.5</t>
  </si>
  <si>
    <t>48.5</t>
  </si>
  <si>
    <t>52</t>
  </si>
  <si>
    <t>45</t>
  </si>
  <si>
    <t>68</t>
  </si>
  <si>
    <t>63</t>
  </si>
  <si>
    <t>58</t>
  </si>
  <si>
    <t>55</t>
  </si>
  <si>
    <t>10229010501</t>
  </si>
  <si>
    <t>10229010427</t>
  </si>
  <si>
    <t>10229011029</t>
  </si>
  <si>
    <t>汪迎春</t>
  </si>
  <si>
    <t>田敏</t>
  </si>
  <si>
    <t>郑猛</t>
  </si>
  <si>
    <t>10229010514</t>
  </si>
  <si>
    <t>10229010323</t>
  </si>
  <si>
    <t>10229010602</t>
  </si>
  <si>
    <t>003000201</t>
  </si>
  <si>
    <t>袁义</t>
  </si>
  <si>
    <t>黄彬芝</t>
  </si>
  <si>
    <t>钱小燕</t>
  </si>
  <si>
    <t>邓亚男</t>
  </si>
  <si>
    <t>冉艳</t>
  </si>
  <si>
    <t>任真</t>
  </si>
  <si>
    <t>51.5</t>
  </si>
  <si>
    <t>57.5</t>
  </si>
  <si>
    <t>10229010801</t>
  </si>
  <si>
    <t>10229010526</t>
  </si>
  <si>
    <t>10229010111</t>
  </si>
  <si>
    <t>10229010408</t>
  </si>
  <si>
    <t>10229010326</t>
  </si>
  <si>
    <t>10229010318</t>
  </si>
  <si>
    <t>003000301</t>
  </si>
  <si>
    <t>60.5</t>
  </si>
  <si>
    <t>左飞</t>
  </si>
  <si>
    <t>乔娅楠</t>
  </si>
  <si>
    <t>10229010612</t>
  </si>
  <si>
    <t>10229010621</t>
  </si>
  <si>
    <t>003000402</t>
  </si>
  <si>
    <t>黎辉</t>
  </si>
  <si>
    <t>喻玲</t>
  </si>
  <si>
    <t>覃奋</t>
  </si>
  <si>
    <t>10229010405</t>
  </si>
  <si>
    <t>003000501</t>
  </si>
  <si>
    <t>10229011021</t>
  </si>
  <si>
    <t>10229011007</t>
  </si>
  <si>
    <t>69</t>
  </si>
  <si>
    <t>邵野</t>
  </si>
  <si>
    <t>饶鹏</t>
  </si>
  <si>
    <t>10229010521</t>
  </si>
  <si>
    <t>10229010319</t>
  </si>
  <si>
    <t>003001601</t>
  </si>
  <si>
    <t>姚宏</t>
  </si>
  <si>
    <t>王飞</t>
  </si>
  <si>
    <t>范一峰</t>
  </si>
  <si>
    <t>10229010419</t>
  </si>
  <si>
    <t>10229010830</t>
  </si>
  <si>
    <t>10229010922</t>
  </si>
  <si>
    <t>003001701</t>
  </si>
  <si>
    <t>59</t>
  </si>
  <si>
    <t>宋洛乡、木鱼镇财政所</t>
  </si>
  <si>
    <t>财务会计类（2）</t>
  </si>
  <si>
    <t>免笔试</t>
  </si>
  <si>
    <t>不限（1）</t>
  </si>
  <si>
    <t>综合应用能力测试A（B）</t>
  </si>
  <si>
    <t>基本素质测试A（B）</t>
  </si>
  <si>
    <t>神农架林区政府采购中心</t>
  </si>
  <si>
    <t>神农架林区大九湖国家湿地公园管理局</t>
  </si>
  <si>
    <t>神农架林区财政局</t>
  </si>
  <si>
    <t>资源环境科学专业、环境生态工程专业、环境监测专业、植物资源工程专业、水质科学与技术专业、植物保护专业、植物科学与技术专业、环境科学专业、环境工程专业、环境管理专业、生态学专业、环境科学与工程专业（2）</t>
  </si>
  <si>
    <t>张灿灿</t>
  </si>
  <si>
    <t>10229010107</t>
  </si>
  <si>
    <t>高雯</t>
  </si>
  <si>
    <t>黄检</t>
  </si>
  <si>
    <t>10229011016</t>
  </si>
  <si>
    <t>笔试成绩折算分</t>
  </si>
  <si>
    <t>面试成绩</t>
  </si>
  <si>
    <t>面试成绩折算分</t>
  </si>
  <si>
    <t>笔试成绩</t>
  </si>
  <si>
    <t>考试总成绩</t>
  </si>
  <si>
    <t>2015年度神农架林区事业单位公开招聘考试总成绩</t>
  </si>
  <si>
    <t>缺考</t>
  </si>
  <si>
    <t>缺考</t>
  </si>
  <si>
    <t>保护区</t>
  </si>
  <si>
    <t>财务会计类（2）</t>
  </si>
  <si>
    <t>报社</t>
  </si>
  <si>
    <t>汉语言文学</t>
  </si>
  <si>
    <t>交通质监站</t>
  </si>
  <si>
    <t>民航办</t>
  </si>
  <si>
    <t>不限</t>
  </si>
  <si>
    <t>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</si>
</sst>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16"/>
      <name val="方正小标宋_GBK"/>
      <family val="0"/>
    </font>
    <font>
      <b/>
      <sz val="8"/>
      <name val="宋体"/>
      <family val="0"/>
    </font>
    <font>
      <b/>
      <sz val="10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Border="1" applyAlignment="1" quotePrefix="1">
      <alignment horizontal="center"/>
    </xf>
    <xf numFmtId="0" fontId="3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3" xfId="0" applyNumberFormat="1" applyFont="1" applyBorder="1" applyAlignment="1" quotePrefix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pane ySplit="5" topLeftCell="BM15" activePane="bottomLeft" state="frozen"/>
      <selection pane="topLeft" activeCell="A1" sqref="A1"/>
      <selection pane="bottomLeft" activeCell="F28" sqref="F28"/>
    </sheetView>
  </sheetViews>
  <sheetFormatPr defaultColWidth="9.00390625" defaultRowHeight="14.25"/>
  <cols>
    <col min="1" max="1" width="3.375" style="0" customWidth="1"/>
    <col min="2" max="2" width="5.25390625" style="0" customWidth="1"/>
    <col min="3" max="3" width="14.125" style="0" customWidth="1"/>
    <col min="4" max="4" width="6.625" style="0" customWidth="1"/>
    <col min="5" max="5" width="11.375" style="0" customWidth="1"/>
    <col min="6" max="6" width="9.50390625" style="0" bestFit="1" customWidth="1"/>
    <col min="7" max="7" width="5.875" style="0" customWidth="1"/>
    <col min="8" max="8" width="2.375" style="0" customWidth="1"/>
    <col min="9" max="9" width="5.375" style="0" customWidth="1"/>
    <col min="10" max="10" width="7.125" style="0" customWidth="1"/>
    <col min="11" max="11" width="7.25390625" style="0" customWidth="1"/>
    <col min="12" max="12" width="7.125" style="45" customWidth="1"/>
    <col min="14" max="14" width="9.00390625" style="51" customWidth="1"/>
    <col min="15" max="15" width="9.00390625" style="39" customWidth="1"/>
  </cols>
  <sheetData>
    <row r="2" spans="1:14" ht="42" customHeight="1">
      <c r="A2" s="25" t="s">
        <v>102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N2" s="46"/>
    </row>
    <row r="5" spans="1:15" s="4" customFormat="1" ht="49.5" customHeight="1">
      <c r="A5" s="20" t="s">
        <v>1</v>
      </c>
      <c r="B5" s="20" t="s">
        <v>2</v>
      </c>
      <c r="C5" s="20" t="s">
        <v>3</v>
      </c>
      <c r="D5" s="36" t="s">
        <v>4</v>
      </c>
      <c r="E5" s="36" t="s">
        <v>5</v>
      </c>
      <c r="F5" s="36" t="s">
        <v>6</v>
      </c>
      <c r="G5" s="27" t="s">
        <v>100</v>
      </c>
      <c r="H5" s="28"/>
      <c r="I5" s="28"/>
      <c r="J5" s="28"/>
      <c r="K5" s="29"/>
      <c r="L5" s="27" t="s">
        <v>98</v>
      </c>
      <c r="M5" s="29"/>
      <c r="N5" s="47" t="s">
        <v>101</v>
      </c>
      <c r="O5" s="16" t="s">
        <v>112</v>
      </c>
    </row>
    <row r="6" spans="1:15" s="4" customFormat="1" ht="49.5" customHeight="1">
      <c r="A6" s="21"/>
      <c r="B6" s="21"/>
      <c r="C6" s="21"/>
      <c r="D6" s="37"/>
      <c r="E6" s="37"/>
      <c r="F6" s="37"/>
      <c r="G6" s="7" t="s">
        <v>86</v>
      </c>
      <c r="H6" s="7" t="s">
        <v>7</v>
      </c>
      <c r="I6" s="7" t="s">
        <v>87</v>
      </c>
      <c r="J6" s="7" t="s">
        <v>8</v>
      </c>
      <c r="K6" s="7" t="s">
        <v>97</v>
      </c>
      <c r="L6" s="40" t="s">
        <v>98</v>
      </c>
      <c r="M6" s="7" t="s">
        <v>99</v>
      </c>
      <c r="N6" s="48"/>
      <c r="O6" s="52"/>
    </row>
    <row r="7" spans="1:15" s="1" customFormat="1" ht="14.25" customHeight="1">
      <c r="A7" s="23"/>
      <c r="B7" s="18" t="s">
        <v>88</v>
      </c>
      <c r="C7" s="30" t="s">
        <v>85</v>
      </c>
      <c r="D7" s="5" t="s">
        <v>10</v>
      </c>
      <c r="E7" s="5" t="s">
        <v>31</v>
      </c>
      <c r="F7" s="5" t="s">
        <v>0</v>
      </c>
      <c r="G7" s="13" t="s">
        <v>13</v>
      </c>
      <c r="H7" s="14">
        <v>5</v>
      </c>
      <c r="I7" s="13" t="s">
        <v>27</v>
      </c>
      <c r="J7" s="11">
        <f>G7+H7+I7</f>
        <v>130.5</v>
      </c>
      <c r="K7" s="15">
        <f>J7/4</f>
        <v>32.625</v>
      </c>
      <c r="L7" s="41">
        <v>86.4</v>
      </c>
      <c r="M7" s="12">
        <f>L7*0.5</f>
        <v>43.2</v>
      </c>
      <c r="N7" s="49">
        <f>K7+M7</f>
        <v>75.825</v>
      </c>
      <c r="O7" s="38">
        <v>1</v>
      </c>
    </row>
    <row r="8" spans="1:15" s="1" customFormat="1" ht="14.25">
      <c r="A8" s="24"/>
      <c r="B8" s="24"/>
      <c r="C8" s="31"/>
      <c r="D8" s="5" t="s">
        <v>9</v>
      </c>
      <c r="E8" s="5" t="s">
        <v>30</v>
      </c>
      <c r="F8" s="5" t="s">
        <v>0</v>
      </c>
      <c r="G8" s="5" t="s">
        <v>81</v>
      </c>
      <c r="H8" s="2"/>
      <c r="I8" s="5" t="s">
        <v>26</v>
      </c>
      <c r="J8" s="2">
        <f>G8+H8+I8</f>
        <v>127</v>
      </c>
      <c r="K8" s="9">
        <f>J8/4</f>
        <v>31.75</v>
      </c>
      <c r="L8" s="42">
        <v>84.4</v>
      </c>
      <c r="M8" s="12">
        <f>L8*0.5</f>
        <v>42.2</v>
      </c>
      <c r="N8" s="49">
        <f>K8+M8</f>
        <v>73.95</v>
      </c>
      <c r="O8" s="38">
        <v>2</v>
      </c>
    </row>
    <row r="9" spans="1:15" s="1" customFormat="1" ht="14.25">
      <c r="A9" s="24"/>
      <c r="B9" s="24"/>
      <c r="C9" s="31"/>
      <c r="D9" s="5" t="s">
        <v>11</v>
      </c>
      <c r="E9" s="5" t="s">
        <v>32</v>
      </c>
      <c r="F9" s="5" t="s">
        <v>0</v>
      </c>
      <c r="G9" s="5" t="s">
        <v>14</v>
      </c>
      <c r="H9" s="2"/>
      <c r="I9" s="5" t="s">
        <v>15</v>
      </c>
      <c r="J9" s="2">
        <f>G9+H9+I9</f>
        <v>122.5</v>
      </c>
      <c r="K9" s="9">
        <v>30.63</v>
      </c>
      <c r="L9" s="43">
        <v>81.4</v>
      </c>
      <c r="M9" s="12">
        <f>L9*0.5</f>
        <v>40.7</v>
      </c>
      <c r="N9" s="49">
        <f>K9+M9</f>
        <v>71.33</v>
      </c>
      <c r="O9" s="38">
        <v>3</v>
      </c>
    </row>
    <row r="10" spans="1:15" s="1" customFormat="1" ht="14.25">
      <c r="A10" s="22"/>
      <c r="B10" s="17" t="s">
        <v>89</v>
      </c>
      <c r="C10" s="22" t="s">
        <v>91</v>
      </c>
      <c r="D10" s="5" t="s">
        <v>35</v>
      </c>
      <c r="E10" s="5" t="s">
        <v>38</v>
      </c>
      <c r="F10" s="5" t="s">
        <v>39</v>
      </c>
      <c r="G10" s="5"/>
      <c r="H10" s="2"/>
      <c r="I10" s="5"/>
      <c r="J10" s="3" t="s">
        <v>84</v>
      </c>
      <c r="K10" s="10"/>
      <c r="L10" s="41">
        <v>82.1</v>
      </c>
      <c r="M10" s="12"/>
      <c r="N10" s="41">
        <v>82.1</v>
      </c>
      <c r="O10" s="38">
        <v>1</v>
      </c>
    </row>
    <row r="11" spans="1:15" s="1" customFormat="1" ht="14.25">
      <c r="A11" s="22"/>
      <c r="B11" s="17"/>
      <c r="C11" s="22"/>
      <c r="D11" s="5" t="s">
        <v>33</v>
      </c>
      <c r="E11" s="5" t="s">
        <v>36</v>
      </c>
      <c r="F11" s="5" t="s">
        <v>39</v>
      </c>
      <c r="G11" s="5"/>
      <c r="H11" s="2"/>
      <c r="I11" s="5"/>
      <c r="J11" s="3" t="s">
        <v>84</v>
      </c>
      <c r="K11" s="10"/>
      <c r="L11" s="41">
        <v>76.8</v>
      </c>
      <c r="M11" s="12"/>
      <c r="N11" s="41">
        <v>76.8</v>
      </c>
      <c r="O11" s="38">
        <v>2</v>
      </c>
    </row>
    <row r="12" spans="1:15" s="1" customFormat="1" ht="14.25">
      <c r="A12" s="22"/>
      <c r="B12" s="22"/>
      <c r="C12" s="22"/>
      <c r="D12" s="5" t="s">
        <v>34</v>
      </c>
      <c r="E12" s="5" t="s">
        <v>37</v>
      </c>
      <c r="F12" s="5" t="s">
        <v>39</v>
      </c>
      <c r="G12" s="5"/>
      <c r="H12" s="2"/>
      <c r="I12" s="5"/>
      <c r="J12" s="3" t="s">
        <v>84</v>
      </c>
      <c r="K12" s="10"/>
      <c r="L12" s="41">
        <v>74.2</v>
      </c>
      <c r="M12" s="12"/>
      <c r="N12" s="41">
        <v>74.2</v>
      </c>
      <c r="O12" s="38">
        <v>3</v>
      </c>
    </row>
    <row r="13" spans="1:15" s="1" customFormat="1" ht="14.25" customHeight="1">
      <c r="A13" s="17" t="s">
        <v>90</v>
      </c>
      <c r="B13" s="17" t="s">
        <v>82</v>
      </c>
      <c r="C13" s="32" t="s">
        <v>83</v>
      </c>
      <c r="D13" s="5" t="s">
        <v>40</v>
      </c>
      <c r="E13" s="5" t="s">
        <v>48</v>
      </c>
      <c r="F13" s="5" t="s">
        <v>54</v>
      </c>
      <c r="G13" s="5" t="s">
        <v>22</v>
      </c>
      <c r="H13" s="2"/>
      <c r="I13" s="5" t="s">
        <v>26</v>
      </c>
      <c r="J13" s="2">
        <f aca="true" t="shared" si="0" ref="J13:J18">G13+I13</f>
        <v>127.5</v>
      </c>
      <c r="K13" s="10">
        <f>J13/4</f>
        <v>31.875</v>
      </c>
      <c r="L13" s="44">
        <v>75.7</v>
      </c>
      <c r="M13" s="12">
        <f>L13*0.5</f>
        <v>37.85</v>
      </c>
      <c r="N13" s="49">
        <v>69.73</v>
      </c>
      <c r="O13" s="38">
        <v>1</v>
      </c>
    </row>
    <row r="14" spans="1:15" s="1" customFormat="1" ht="14.25">
      <c r="A14" s="17"/>
      <c r="B14" s="17"/>
      <c r="C14" s="32"/>
      <c r="D14" s="5" t="s">
        <v>41</v>
      </c>
      <c r="E14" s="5" t="s">
        <v>49</v>
      </c>
      <c r="F14" s="5" t="s">
        <v>54</v>
      </c>
      <c r="G14" s="5" t="s">
        <v>19</v>
      </c>
      <c r="H14" s="2"/>
      <c r="I14" s="5" t="s">
        <v>28</v>
      </c>
      <c r="J14" s="2">
        <f t="shared" si="0"/>
        <v>114</v>
      </c>
      <c r="K14" s="10">
        <f>J14/4</f>
        <v>28.5</v>
      </c>
      <c r="L14" s="44">
        <v>79.2</v>
      </c>
      <c r="M14" s="12">
        <f>L14*0.5</f>
        <v>39.6</v>
      </c>
      <c r="N14" s="49">
        <f>K14+M14</f>
        <v>68.1</v>
      </c>
      <c r="O14" s="38">
        <v>2</v>
      </c>
    </row>
    <row r="15" spans="1:15" s="1" customFormat="1" ht="14.25">
      <c r="A15" s="17"/>
      <c r="B15" s="17"/>
      <c r="C15" s="32"/>
      <c r="D15" s="5" t="s">
        <v>44</v>
      </c>
      <c r="E15" s="5" t="s">
        <v>52</v>
      </c>
      <c r="F15" s="5" t="s">
        <v>54</v>
      </c>
      <c r="G15" s="5" t="s">
        <v>17</v>
      </c>
      <c r="H15" s="2"/>
      <c r="I15" s="5" t="s">
        <v>16</v>
      </c>
      <c r="J15" s="2">
        <f>G15+I15</f>
        <v>108.5</v>
      </c>
      <c r="K15" s="10">
        <f>J15/4</f>
        <v>27.125</v>
      </c>
      <c r="L15" s="44">
        <v>81.2</v>
      </c>
      <c r="M15" s="12">
        <f>L15*0.5</f>
        <v>40.6</v>
      </c>
      <c r="N15" s="49">
        <f>K15+M15</f>
        <v>67.725</v>
      </c>
      <c r="O15" s="38">
        <v>3</v>
      </c>
    </row>
    <row r="16" spans="1:15" s="1" customFormat="1" ht="14.25">
      <c r="A16" s="17"/>
      <c r="B16" s="17"/>
      <c r="C16" s="32"/>
      <c r="D16" s="5" t="s">
        <v>43</v>
      </c>
      <c r="E16" s="5" t="s">
        <v>51</v>
      </c>
      <c r="F16" s="5" t="s">
        <v>54</v>
      </c>
      <c r="G16" s="5" t="s">
        <v>17</v>
      </c>
      <c r="H16" s="2"/>
      <c r="I16" s="5" t="s">
        <v>29</v>
      </c>
      <c r="J16" s="2">
        <f>G16+I16</f>
        <v>109.5</v>
      </c>
      <c r="K16" s="10">
        <f>J16/4</f>
        <v>27.375</v>
      </c>
      <c r="L16" s="44">
        <v>80.4</v>
      </c>
      <c r="M16" s="12">
        <f>L16*0.5</f>
        <v>40.2</v>
      </c>
      <c r="N16" s="49">
        <f>K16+M16</f>
        <v>67.575</v>
      </c>
      <c r="O16" s="38">
        <v>4</v>
      </c>
    </row>
    <row r="17" spans="1:15" s="1" customFormat="1" ht="14.25">
      <c r="A17" s="17"/>
      <c r="B17" s="17"/>
      <c r="C17" s="32"/>
      <c r="D17" s="5" t="s">
        <v>42</v>
      </c>
      <c r="E17" s="5" t="s">
        <v>50</v>
      </c>
      <c r="F17" s="5" t="s">
        <v>54</v>
      </c>
      <c r="G17" s="5" t="s">
        <v>47</v>
      </c>
      <c r="H17" s="2"/>
      <c r="I17" s="5" t="s">
        <v>18</v>
      </c>
      <c r="J17" s="2">
        <f>G17+I17</f>
        <v>110.5</v>
      </c>
      <c r="K17" s="10">
        <f>J17/4</f>
        <v>27.625</v>
      </c>
      <c r="L17" s="44">
        <v>74.8</v>
      </c>
      <c r="M17" s="12">
        <f>L17*0.5</f>
        <v>37.4</v>
      </c>
      <c r="N17" s="49">
        <f>K17+M17</f>
        <v>65.025</v>
      </c>
      <c r="O17" s="38">
        <v>5</v>
      </c>
    </row>
    <row r="18" spans="1:15" s="1" customFormat="1" ht="14.25">
      <c r="A18" s="17"/>
      <c r="B18" s="17"/>
      <c r="C18" s="32"/>
      <c r="D18" s="5" t="s">
        <v>45</v>
      </c>
      <c r="E18" s="5" t="s">
        <v>53</v>
      </c>
      <c r="F18" s="5" t="s">
        <v>54</v>
      </c>
      <c r="G18" s="5" t="s">
        <v>24</v>
      </c>
      <c r="H18" s="2"/>
      <c r="I18" s="5" t="s">
        <v>29</v>
      </c>
      <c r="J18" s="2">
        <f t="shared" si="0"/>
        <v>107</v>
      </c>
      <c r="K18" s="10">
        <f>J18/4</f>
        <v>26.75</v>
      </c>
      <c r="L18" s="44">
        <v>75.5</v>
      </c>
      <c r="M18" s="12">
        <f>L18*0.5</f>
        <v>37.75</v>
      </c>
      <c r="N18" s="49">
        <f>K18+M18</f>
        <v>64.5</v>
      </c>
      <c r="O18" s="38">
        <v>6</v>
      </c>
    </row>
    <row r="19" spans="1:15" s="1" customFormat="1" ht="14.25">
      <c r="A19" s="24"/>
      <c r="B19" s="19" t="s">
        <v>105</v>
      </c>
      <c r="C19" s="32" t="s">
        <v>106</v>
      </c>
      <c r="D19" s="5" t="s">
        <v>57</v>
      </c>
      <c r="E19" s="5" t="s">
        <v>59</v>
      </c>
      <c r="F19" s="5" t="s">
        <v>60</v>
      </c>
      <c r="G19" s="5" t="s">
        <v>15</v>
      </c>
      <c r="H19" s="2"/>
      <c r="I19" s="5" t="s">
        <v>20</v>
      </c>
      <c r="J19" s="2">
        <f>G19+I19</f>
        <v>112</v>
      </c>
      <c r="K19" s="10">
        <f>J19/4</f>
        <v>28</v>
      </c>
      <c r="L19" s="44">
        <v>76.8</v>
      </c>
      <c r="M19" s="12">
        <f>L19*0.5</f>
        <v>38.4</v>
      </c>
      <c r="N19" s="49">
        <f>K19+M19</f>
        <v>66.4</v>
      </c>
      <c r="O19" s="38">
        <v>1</v>
      </c>
    </row>
    <row r="20" spans="1:15" s="1" customFormat="1" ht="14.25">
      <c r="A20" s="24"/>
      <c r="B20" s="19"/>
      <c r="C20" s="32"/>
      <c r="D20" s="6" t="s">
        <v>92</v>
      </c>
      <c r="E20" s="5" t="s">
        <v>93</v>
      </c>
      <c r="F20" s="5" t="s">
        <v>60</v>
      </c>
      <c r="G20" s="5">
        <v>51.5</v>
      </c>
      <c r="H20" s="2"/>
      <c r="I20" s="5">
        <v>55</v>
      </c>
      <c r="J20" s="2">
        <v>106.5</v>
      </c>
      <c r="K20" s="10">
        <f>J20/4</f>
        <v>26.625</v>
      </c>
      <c r="L20" s="43">
        <v>74</v>
      </c>
      <c r="M20" s="12">
        <f>L20*0.5</f>
        <v>37</v>
      </c>
      <c r="N20" s="49">
        <f>K20+M20</f>
        <v>63.625</v>
      </c>
      <c r="O20" s="38">
        <v>2</v>
      </c>
    </row>
    <row r="21" spans="1:15" s="1" customFormat="1" ht="14.25">
      <c r="A21" s="24"/>
      <c r="B21" s="19"/>
      <c r="C21" s="32"/>
      <c r="D21" s="5" t="s">
        <v>56</v>
      </c>
      <c r="E21" s="5" t="s">
        <v>58</v>
      </c>
      <c r="F21" s="5" t="s">
        <v>60</v>
      </c>
      <c r="G21" s="5" t="s">
        <v>55</v>
      </c>
      <c r="H21" s="2"/>
      <c r="I21" s="5" t="s">
        <v>18</v>
      </c>
      <c r="J21" s="2">
        <f>G21+I21</f>
        <v>113.5</v>
      </c>
      <c r="K21" s="10">
        <f>J21/4</f>
        <v>28.375</v>
      </c>
      <c r="L21" s="44" t="s">
        <v>104</v>
      </c>
      <c r="M21" s="12" t="s">
        <v>103</v>
      </c>
      <c r="N21" s="50" t="s">
        <v>104</v>
      </c>
      <c r="O21" s="38">
        <v>3</v>
      </c>
    </row>
    <row r="22" spans="1:15" s="1" customFormat="1" ht="14.25">
      <c r="A22" s="22"/>
      <c r="B22" s="17" t="s">
        <v>107</v>
      </c>
      <c r="C22" s="31" t="s">
        <v>108</v>
      </c>
      <c r="D22" s="5" t="s">
        <v>61</v>
      </c>
      <c r="E22" s="5" t="s">
        <v>66</v>
      </c>
      <c r="F22" s="5" t="s">
        <v>65</v>
      </c>
      <c r="G22" s="5" t="s">
        <v>28</v>
      </c>
      <c r="H22" s="2"/>
      <c r="I22" s="5" t="s">
        <v>24</v>
      </c>
      <c r="J22" s="2">
        <f>G22+I22</f>
        <v>110</v>
      </c>
      <c r="K22" s="10">
        <f>J22/4</f>
        <v>27.5</v>
      </c>
      <c r="L22" s="44">
        <v>82.8</v>
      </c>
      <c r="M22" s="12">
        <f>L22*0.5</f>
        <v>41.4</v>
      </c>
      <c r="N22" s="49">
        <f>K22+M22</f>
        <v>68.9</v>
      </c>
      <c r="O22" s="38">
        <v>1</v>
      </c>
    </row>
    <row r="23" spans="1:15" s="1" customFormat="1" ht="14.25">
      <c r="A23" s="22"/>
      <c r="B23" s="17"/>
      <c r="C23" s="31"/>
      <c r="D23" s="6" t="s">
        <v>63</v>
      </c>
      <c r="E23" s="5" t="s">
        <v>64</v>
      </c>
      <c r="F23" s="5" t="s">
        <v>65</v>
      </c>
      <c r="G23" s="5" t="s">
        <v>23</v>
      </c>
      <c r="H23" s="2"/>
      <c r="I23" s="5" t="s">
        <v>27</v>
      </c>
      <c r="J23" s="2">
        <f>G23+I23</f>
        <v>111.5</v>
      </c>
      <c r="K23" s="10">
        <f>J23/4</f>
        <v>27.875</v>
      </c>
      <c r="L23" s="44">
        <v>79.4</v>
      </c>
      <c r="M23" s="12">
        <f>L23*0.5</f>
        <v>39.7</v>
      </c>
      <c r="N23" s="49">
        <f>K23+M23</f>
        <v>67.575</v>
      </c>
      <c r="O23" s="38">
        <v>2</v>
      </c>
    </row>
    <row r="24" spans="1:15" s="1" customFormat="1" ht="14.25">
      <c r="A24" s="22"/>
      <c r="B24" s="17"/>
      <c r="C24" s="31"/>
      <c r="D24" s="5" t="s">
        <v>62</v>
      </c>
      <c r="E24" s="5" t="s">
        <v>67</v>
      </c>
      <c r="F24" s="5" t="s">
        <v>65</v>
      </c>
      <c r="G24" s="5" t="s">
        <v>46</v>
      </c>
      <c r="H24" s="2"/>
      <c r="I24" s="5" t="s">
        <v>25</v>
      </c>
      <c r="J24" s="2">
        <f>G24+I24</f>
        <v>96.5</v>
      </c>
      <c r="K24" s="10">
        <f>J24/4</f>
        <v>24.125</v>
      </c>
      <c r="L24" s="44">
        <v>76.2</v>
      </c>
      <c r="M24" s="12">
        <f>L24*0.5</f>
        <v>38.1</v>
      </c>
      <c r="N24" s="49">
        <f>K24+M24</f>
        <v>62.225</v>
      </c>
      <c r="O24" s="38">
        <v>3</v>
      </c>
    </row>
    <row r="25" spans="1:15" s="1" customFormat="1" ht="14.25">
      <c r="A25" s="17"/>
      <c r="B25" s="17" t="s">
        <v>109</v>
      </c>
      <c r="C25" s="30" t="s">
        <v>108</v>
      </c>
      <c r="D25" s="5" t="s">
        <v>70</v>
      </c>
      <c r="E25" s="5" t="s">
        <v>72</v>
      </c>
      <c r="F25" s="5" t="s">
        <v>73</v>
      </c>
      <c r="G25" s="5" t="s">
        <v>46</v>
      </c>
      <c r="H25" s="2"/>
      <c r="I25" s="5" t="s">
        <v>12</v>
      </c>
      <c r="J25" s="2">
        <f>G25+I25</f>
        <v>110.5</v>
      </c>
      <c r="K25" s="10">
        <f>J25/4</f>
        <v>27.625</v>
      </c>
      <c r="L25" s="43">
        <v>78.7</v>
      </c>
      <c r="M25" s="12">
        <f>L25*0.5</f>
        <v>39.35</v>
      </c>
      <c r="N25" s="49">
        <f>K25+M25</f>
        <v>66.975</v>
      </c>
      <c r="O25" s="38">
        <v>1</v>
      </c>
    </row>
    <row r="26" spans="1:15" s="1" customFormat="1" ht="14.25">
      <c r="A26" s="17"/>
      <c r="B26" s="17"/>
      <c r="C26" s="31"/>
      <c r="D26" s="5" t="s">
        <v>69</v>
      </c>
      <c r="E26" s="5" t="s">
        <v>71</v>
      </c>
      <c r="F26" s="5" t="s">
        <v>73</v>
      </c>
      <c r="G26" s="5" t="s">
        <v>29</v>
      </c>
      <c r="H26" s="2"/>
      <c r="I26" s="5" t="s">
        <v>28</v>
      </c>
      <c r="J26" s="2">
        <f>G26+I26</f>
        <v>113</v>
      </c>
      <c r="K26" s="10">
        <f>J26/4</f>
        <v>28.25</v>
      </c>
      <c r="L26" s="43">
        <v>75.4</v>
      </c>
      <c r="M26" s="12">
        <f>L26*0.5</f>
        <v>37.7</v>
      </c>
      <c r="N26" s="49">
        <f>K26+M26</f>
        <v>65.95</v>
      </c>
      <c r="O26" s="38">
        <v>2</v>
      </c>
    </row>
    <row r="27" spans="1:15" s="1" customFormat="1" ht="14.25">
      <c r="A27" s="17"/>
      <c r="B27" s="17"/>
      <c r="C27" s="53"/>
      <c r="D27" s="6" t="s">
        <v>95</v>
      </c>
      <c r="E27" s="5" t="s">
        <v>96</v>
      </c>
      <c r="F27" s="5" t="s">
        <v>73</v>
      </c>
      <c r="G27" s="5">
        <v>56.5</v>
      </c>
      <c r="H27" s="2"/>
      <c r="I27" s="5">
        <v>52</v>
      </c>
      <c r="J27" s="2">
        <v>108.5</v>
      </c>
      <c r="K27" s="10">
        <f>J27/4</f>
        <v>27.125</v>
      </c>
      <c r="L27" s="43" t="s">
        <v>104</v>
      </c>
      <c r="M27" s="12" t="s">
        <v>103</v>
      </c>
      <c r="N27" s="50" t="s">
        <v>104</v>
      </c>
      <c r="O27" s="38">
        <v>3</v>
      </c>
    </row>
    <row r="28" spans="1:15" s="1" customFormat="1" ht="14.25" customHeight="1">
      <c r="A28" s="17"/>
      <c r="B28" s="17" t="s">
        <v>110</v>
      </c>
      <c r="C28" s="32" t="s">
        <v>111</v>
      </c>
      <c r="D28" s="5" t="s">
        <v>76</v>
      </c>
      <c r="E28" s="5" t="s">
        <v>79</v>
      </c>
      <c r="F28" s="5" t="s">
        <v>80</v>
      </c>
      <c r="G28" s="5"/>
      <c r="H28" s="2"/>
      <c r="I28" s="5"/>
      <c r="J28" s="3" t="s">
        <v>84</v>
      </c>
      <c r="K28" s="10"/>
      <c r="L28" s="43">
        <v>80.2</v>
      </c>
      <c r="M28" s="12"/>
      <c r="N28" s="43">
        <v>80.2</v>
      </c>
      <c r="O28" s="38">
        <v>1</v>
      </c>
    </row>
    <row r="29" spans="1:15" s="1" customFormat="1" ht="14.25" customHeight="1">
      <c r="A29" s="17"/>
      <c r="B29" s="17"/>
      <c r="C29" s="32"/>
      <c r="D29" s="8" t="s">
        <v>94</v>
      </c>
      <c r="E29" s="5">
        <v>10229010105</v>
      </c>
      <c r="F29" s="5" t="s">
        <v>80</v>
      </c>
      <c r="G29" s="5">
        <v>57.5</v>
      </c>
      <c r="H29" s="5"/>
      <c r="I29" s="5">
        <v>65</v>
      </c>
      <c r="J29" s="2">
        <v>122.5</v>
      </c>
      <c r="K29" s="10">
        <f>J29/4</f>
        <v>30.625</v>
      </c>
      <c r="L29" s="43">
        <v>82.9</v>
      </c>
      <c r="M29" s="12">
        <f>L29*0.5</f>
        <v>41.45</v>
      </c>
      <c r="N29" s="49">
        <f>K29+M29</f>
        <v>72.075</v>
      </c>
      <c r="O29" s="38">
        <v>2</v>
      </c>
    </row>
    <row r="30" spans="1:15" s="1" customFormat="1" ht="14.25" customHeight="1">
      <c r="A30" s="17"/>
      <c r="B30" s="17"/>
      <c r="C30" s="32"/>
      <c r="D30" s="5" t="s">
        <v>75</v>
      </c>
      <c r="E30" s="5" t="s">
        <v>78</v>
      </c>
      <c r="F30" s="5" t="s">
        <v>80</v>
      </c>
      <c r="G30" s="5" t="s">
        <v>16</v>
      </c>
      <c r="H30" s="5"/>
      <c r="I30" s="5" t="s">
        <v>68</v>
      </c>
      <c r="J30" s="2">
        <f>G30+I30</f>
        <v>123</v>
      </c>
      <c r="K30" s="10">
        <f>J30/4</f>
        <v>30.75</v>
      </c>
      <c r="L30" s="43">
        <v>78.4</v>
      </c>
      <c r="M30" s="12">
        <f>L30*0.5</f>
        <v>39.2</v>
      </c>
      <c r="N30" s="49">
        <f>K30+M30</f>
        <v>69.95</v>
      </c>
      <c r="O30" s="38">
        <v>3</v>
      </c>
    </row>
    <row r="31" spans="1:15" s="1" customFormat="1" ht="14.25" customHeight="1">
      <c r="A31" s="17"/>
      <c r="B31" s="17"/>
      <c r="C31" s="32"/>
      <c r="D31" s="5" t="s">
        <v>74</v>
      </c>
      <c r="E31" s="5" t="s">
        <v>77</v>
      </c>
      <c r="F31" s="5" t="s">
        <v>80</v>
      </c>
      <c r="G31" s="5" t="s">
        <v>21</v>
      </c>
      <c r="H31" s="2"/>
      <c r="I31" s="5" t="s">
        <v>26</v>
      </c>
      <c r="J31" s="2">
        <f>G31+I31</f>
        <v>125</v>
      </c>
      <c r="K31" s="10">
        <f>J31/4</f>
        <v>31.25</v>
      </c>
      <c r="L31" s="43">
        <v>74</v>
      </c>
      <c r="M31" s="12">
        <f>L31*0.5</f>
        <v>37</v>
      </c>
      <c r="N31" s="49">
        <f>K31+M31</f>
        <v>68.25</v>
      </c>
      <c r="O31" s="38">
        <v>4</v>
      </c>
    </row>
    <row r="32" spans="2:12" ht="14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2:12" ht="14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ht="14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14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14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2:12" ht="14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</sheetData>
  <mergeCells count="32">
    <mergeCell ref="B32:L37"/>
    <mergeCell ref="N5:N6"/>
    <mergeCell ref="C5:C6"/>
    <mergeCell ref="D5:D6"/>
    <mergeCell ref="E5:E6"/>
    <mergeCell ref="F5:F6"/>
    <mergeCell ref="L5:M5"/>
    <mergeCell ref="C13:C18"/>
    <mergeCell ref="C28:C31"/>
    <mergeCell ref="C25:C27"/>
    <mergeCell ref="C19:C21"/>
    <mergeCell ref="C22:C24"/>
    <mergeCell ref="B13:B18"/>
    <mergeCell ref="A19:A21"/>
    <mergeCell ref="A2:L2"/>
    <mergeCell ref="A10:A12"/>
    <mergeCell ref="B7:B9"/>
    <mergeCell ref="C10:C12"/>
    <mergeCell ref="B10:B12"/>
    <mergeCell ref="G5:K5"/>
    <mergeCell ref="A7:A9"/>
    <mergeCell ref="C7:C9"/>
    <mergeCell ref="O5:O6"/>
    <mergeCell ref="A25:A31"/>
    <mergeCell ref="B22:B24"/>
    <mergeCell ref="B19:B21"/>
    <mergeCell ref="B28:B31"/>
    <mergeCell ref="B25:B27"/>
    <mergeCell ref="A5:A6"/>
    <mergeCell ref="B5:B6"/>
    <mergeCell ref="A13:A18"/>
    <mergeCell ref="A22:A24"/>
  </mergeCells>
  <printOptions horizontalCentered="1"/>
  <pageMargins left="0.5506944444444445" right="0.3541666666666667" top="0.7868055555555555" bottom="0.7868055555555555" header="0.3145833333333333" footer="0.3145833333333333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2015-08-17T07:15:23Z</cp:lastPrinted>
  <dcterms:created xsi:type="dcterms:W3CDTF">1996-12-17T01:32:42Z</dcterms:created>
  <dcterms:modified xsi:type="dcterms:W3CDTF">2015-08-17T07:20:22Z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