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2018056-2018059" sheetId="49" r:id="rId1"/>
  </sheets>
  <definedNames>
    <definedName name="_xlnm.Print_Titles" localSheetId="0">'2018056-2018059'!$1:$3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<sst xmlns="http://schemas.openxmlformats.org/spreadsheetml/2006/main" count="102">
  <si>
    <t>武穴市事业单位2018年公开招聘工作人员参加体检、考察人员名单(表2）</t>
  </si>
  <si>
    <t>报名序号</t>
  </si>
  <si>
    <t>考场号</t>
  </si>
  <si>
    <t>准考证号</t>
  </si>
  <si>
    <t>岗位代码</t>
  </si>
  <si>
    <t>姓名</t>
  </si>
  <si>
    <t>性别</t>
  </si>
  <si>
    <t>笔试成绩（40%）</t>
  </si>
  <si>
    <t>说课成绩</t>
  </si>
  <si>
    <t>才艺成绩</t>
  </si>
  <si>
    <t>面试成绩</t>
  </si>
  <si>
    <t>面试成绩（60%）</t>
  </si>
  <si>
    <t>总成绩</t>
  </si>
  <si>
    <t>排名</t>
  </si>
  <si>
    <t>46</t>
  </si>
  <si>
    <t>20180564618</t>
  </si>
  <si>
    <t>孙旖婧</t>
  </si>
  <si>
    <t>女</t>
  </si>
  <si>
    <t>45</t>
  </si>
  <si>
    <t>20180574526</t>
  </si>
  <si>
    <t>吕冀</t>
  </si>
  <si>
    <t>20180574510</t>
  </si>
  <si>
    <t>李孟洁</t>
  </si>
  <si>
    <t>20180574503</t>
  </si>
  <si>
    <t>翟梦婷</t>
  </si>
  <si>
    <t>20180574516</t>
  </si>
  <si>
    <t>郭卓然</t>
  </si>
  <si>
    <t>20180574520</t>
  </si>
  <si>
    <t>张淑平</t>
  </si>
  <si>
    <t>20180574512</t>
  </si>
  <si>
    <t>查静</t>
  </si>
  <si>
    <t>20180574611</t>
  </si>
  <si>
    <t>刘佳园</t>
  </si>
  <si>
    <t>20180574505</t>
  </si>
  <si>
    <t>吴正</t>
  </si>
  <si>
    <t>20180574608</t>
  </si>
  <si>
    <t>闫冬珠</t>
  </si>
  <si>
    <t>20180574613</t>
  </si>
  <si>
    <t>卢航</t>
  </si>
  <si>
    <t>39</t>
  </si>
  <si>
    <t>20180583916</t>
  </si>
  <si>
    <t>丁欢</t>
  </si>
  <si>
    <t>20180583920</t>
  </si>
  <si>
    <t>朱梦雅</t>
  </si>
  <si>
    <t>20180583917</t>
  </si>
  <si>
    <t>余鑫</t>
  </si>
  <si>
    <t>男</t>
  </si>
  <si>
    <t>20180583924</t>
  </si>
  <si>
    <t>李昱颖</t>
  </si>
  <si>
    <t>20180583930</t>
  </si>
  <si>
    <t>陈颖</t>
  </si>
  <si>
    <t>44</t>
  </si>
  <si>
    <t>20180594412</t>
  </si>
  <si>
    <t>范水霞</t>
  </si>
  <si>
    <t>41</t>
  </si>
  <si>
    <t>20180594123</t>
  </si>
  <si>
    <t>干梦姣</t>
  </si>
  <si>
    <t>20180594117</t>
  </si>
  <si>
    <t>张琦</t>
  </si>
  <si>
    <t>43</t>
  </si>
  <si>
    <t>20180594306</t>
  </si>
  <si>
    <t>吕蒙蒙</t>
  </si>
  <si>
    <t>40</t>
  </si>
  <si>
    <t>20180594026</t>
  </si>
  <si>
    <t>阮小燕</t>
  </si>
  <si>
    <t>20180594402</t>
  </si>
  <si>
    <t>刘竹君</t>
  </si>
  <si>
    <t>20180594416</t>
  </si>
  <si>
    <t>刘丹</t>
  </si>
  <si>
    <t>42</t>
  </si>
  <si>
    <t>20180594226</t>
  </si>
  <si>
    <t>陈景枝</t>
  </si>
  <si>
    <t>20180594227</t>
  </si>
  <si>
    <t>吕思</t>
  </si>
  <si>
    <t>20180594408</t>
  </si>
  <si>
    <t>刘恋</t>
  </si>
  <si>
    <t>20180594012</t>
  </si>
  <si>
    <t>夏璠</t>
  </si>
  <si>
    <t>20180594318</t>
  </si>
  <si>
    <t>张星玉</t>
  </si>
  <si>
    <t>20180594405</t>
  </si>
  <si>
    <t>王丽</t>
  </si>
  <si>
    <t>20180594220</t>
  </si>
  <si>
    <t>刘银银</t>
  </si>
  <si>
    <t>20180594214</t>
  </si>
  <si>
    <t>田梦</t>
  </si>
  <si>
    <t>20180594116</t>
  </si>
  <si>
    <t>舒琳琳</t>
  </si>
  <si>
    <t>20180594324</t>
  </si>
  <si>
    <t>方丹</t>
  </si>
  <si>
    <t>20180594101</t>
  </si>
  <si>
    <t>高鑫</t>
  </si>
  <si>
    <t>20180594411</t>
  </si>
  <si>
    <t>张璐</t>
  </si>
  <si>
    <t>20180594130</t>
  </si>
  <si>
    <t>夏玛莉</t>
  </si>
  <si>
    <t>20180594407</t>
  </si>
  <si>
    <t>高环</t>
  </si>
  <si>
    <t>20180594204</t>
  </si>
  <si>
    <t>吴楚</t>
  </si>
  <si>
    <t>20180594406</t>
  </si>
  <si>
    <t>熊莎莎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</si>
</sst>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等线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90" zoomScaleNormal="90" workbookViewId="0">
      <selection activeCell="M4" sqref="M4:M42"/>
    </sheetView>
  </sheetViews>
  <sheetFormatPr defaultColWidth="9" defaultRowHeight="20" customHeight="1"/>
  <cols>
    <col min="1" max="1" width="10.4583333333333" customWidth="1"/>
    <col min="2" max="2" width="7.025" customWidth="1"/>
    <col min="3" max="3" width="14.0583333333333" customWidth="1"/>
    <col min="4" max="4" width="10.775" customWidth="1"/>
    <col min="5" max="5" width="10.3" customWidth="1"/>
    <col min="6" max="6" width="6.875" customWidth="1"/>
    <col min="7" max="7" width="10.625" style="1" customWidth="1"/>
    <col min="8" max="8" width="10.4416666666667" style="2" customWidth="1"/>
    <col min="9" max="9" width="10.4916666666667" style="2" customWidth="1"/>
    <col min="10" max="10" width="10.5583333333333" style="1" customWidth="1"/>
    <col min="11" max="11" width="10.4583333333333" style="1" customWidth="1"/>
    <col min="12" max="12" width="11.5583333333333" style="1" customWidth="1"/>
    <col min="13" max="13" width="8.39166666666667" style="1" customWidth="1"/>
  </cols>
  <sheetData>
    <row r="1" ht="2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3">
      <c r="A2" s="4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</row>
    <row r="3" ht="31" customHeight="1" spans="1:1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13" t="s">
        <v>10</v>
      </c>
      <c r="K3" s="13" t="s">
        <v>11</v>
      </c>
      <c r="L3" s="13" t="s">
        <v>12</v>
      </c>
      <c r="M3" s="13" t="s">
        <v>13</v>
      </c>
    </row>
    <row r="4" customHeight="1" spans="1:13">
      <c r="A4" s="9">
        <v>3174</v>
      </c>
      <c r="B4" s="9" t="s">
        <v>14</v>
      </c>
      <c r="C4" s="10" t="s">
        <v>15</v>
      </c>
      <c r="D4" s="9">
        <v>2018056</v>
      </c>
      <c r="E4" s="9" t="s">
        <v>16</v>
      </c>
      <c r="F4" s="9" t="s">
        <v>17</v>
      </c>
      <c r="G4" s="11">
        <v>30.08</v>
      </c>
      <c r="H4" s="12">
        <v>87</v>
      </c>
      <c r="I4" s="12">
        <v>81.14</v>
      </c>
      <c r="J4" s="11">
        <f t="shared" ref="J4:J42" si="0">(H4+I4)/2</f>
        <v>84.07</v>
      </c>
      <c r="K4" s="11">
        <f t="shared" ref="K4:K42" si="1">J4*0.6</f>
        <v>50.442</v>
      </c>
      <c r="L4" s="14">
        <f t="shared" ref="L4:L42" si="2">G4+K4</f>
        <v>80.522</v>
      </c>
      <c r="M4" s="11">
        <v>1</v>
      </c>
    </row>
    <row r="5" customHeight="1" spans="1:13">
      <c r="A5" s="9">
        <v>441</v>
      </c>
      <c r="B5" s="9" t="s">
        <v>18</v>
      </c>
      <c r="C5" s="10" t="s">
        <v>19</v>
      </c>
      <c r="D5" s="9">
        <v>2018057</v>
      </c>
      <c r="E5" s="9" t="s">
        <v>20</v>
      </c>
      <c r="F5" s="9" t="s">
        <v>17</v>
      </c>
      <c r="G5" s="11">
        <v>31.92</v>
      </c>
      <c r="H5" s="12">
        <v>85.8</v>
      </c>
      <c r="I5" s="12">
        <v>78.43</v>
      </c>
      <c r="J5" s="11">
        <f t="shared" si="0"/>
        <v>82.115</v>
      </c>
      <c r="K5" s="11">
        <f t="shared" si="1"/>
        <v>49.269</v>
      </c>
      <c r="L5" s="14">
        <f t="shared" si="2"/>
        <v>81.189</v>
      </c>
      <c r="M5" s="11">
        <v>1</v>
      </c>
    </row>
    <row r="6" customHeight="1" spans="1:13">
      <c r="A6" s="9">
        <v>3074</v>
      </c>
      <c r="B6" s="9" t="s">
        <v>18</v>
      </c>
      <c r="C6" s="10" t="s">
        <v>21</v>
      </c>
      <c r="D6" s="9">
        <v>2018057</v>
      </c>
      <c r="E6" s="9" t="s">
        <v>22</v>
      </c>
      <c r="F6" s="9" t="s">
        <v>17</v>
      </c>
      <c r="G6" s="11">
        <v>29.04</v>
      </c>
      <c r="H6" s="12">
        <v>85.2</v>
      </c>
      <c r="I6" s="12">
        <v>86.43</v>
      </c>
      <c r="J6" s="11">
        <f t="shared" si="0"/>
        <v>85.815</v>
      </c>
      <c r="K6" s="11">
        <f t="shared" si="1"/>
        <v>51.489</v>
      </c>
      <c r="L6" s="14">
        <f t="shared" si="2"/>
        <v>80.529</v>
      </c>
      <c r="M6" s="11">
        <v>2</v>
      </c>
    </row>
    <row r="7" customHeight="1" spans="1:13">
      <c r="A7" s="9">
        <v>37</v>
      </c>
      <c r="B7" s="9" t="s">
        <v>18</v>
      </c>
      <c r="C7" s="10" t="s">
        <v>23</v>
      </c>
      <c r="D7" s="9">
        <v>2018057</v>
      </c>
      <c r="E7" s="9" t="s">
        <v>24</v>
      </c>
      <c r="F7" s="9" t="s">
        <v>17</v>
      </c>
      <c r="G7" s="11">
        <v>29.04</v>
      </c>
      <c r="H7" s="12">
        <v>87.4</v>
      </c>
      <c r="I7" s="12">
        <v>83.43</v>
      </c>
      <c r="J7" s="11">
        <f t="shared" si="0"/>
        <v>85.415</v>
      </c>
      <c r="K7" s="11">
        <f t="shared" si="1"/>
        <v>51.249</v>
      </c>
      <c r="L7" s="14">
        <f t="shared" si="2"/>
        <v>80.289</v>
      </c>
      <c r="M7" s="11">
        <v>3</v>
      </c>
    </row>
    <row r="8" customHeight="1" spans="1:13">
      <c r="A8" s="9">
        <v>257</v>
      </c>
      <c r="B8" s="9" t="s">
        <v>18</v>
      </c>
      <c r="C8" s="10" t="s">
        <v>25</v>
      </c>
      <c r="D8" s="9">
        <v>2018057</v>
      </c>
      <c r="E8" s="9" t="s">
        <v>26</v>
      </c>
      <c r="F8" s="9" t="s">
        <v>17</v>
      </c>
      <c r="G8" s="11">
        <v>27.44</v>
      </c>
      <c r="H8" s="12">
        <v>87.6</v>
      </c>
      <c r="I8" s="12">
        <v>86.29</v>
      </c>
      <c r="J8" s="11">
        <f t="shared" si="0"/>
        <v>86.945</v>
      </c>
      <c r="K8" s="11">
        <f t="shared" si="1"/>
        <v>52.167</v>
      </c>
      <c r="L8" s="14">
        <f t="shared" si="2"/>
        <v>79.607</v>
      </c>
      <c r="M8" s="11">
        <v>4</v>
      </c>
    </row>
    <row r="9" customHeight="1" spans="1:13">
      <c r="A9" s="9">
        <v>1628</v>
      </c>
      <c r="B9" s="9" t="s">
        <v>18</v>
      </c>
      <c r="C9" s="10" t="s">
        <v>27</v>
      </c>
      <c r="D9" s="9">
        <v>2018057</v>
      </c>
      <c r="E9" s="9" t="s">
        <v>28</v>
      </c>
      <c r="F9" s="9" t="s">
        <v>17</v>
      </c>
      <c r="G9" s="11">
        <v>29.2</v>
      </c>
      <c r="H9" s="12">
        <v>85.2</v>
      </c>
      <c r="I9" s="12">
        <v>80.71</v>
      </c>
      <c r="J9" s="11">
        <f t="shared" si="0"/>
        <v>82.955</v>
      </c>
      <c r="K9" s="11">
        <f t="shared" si="1"/>
        <v>49.773</v>
      </c>
      <c r="L9" s="14">
        <f t="shared" si="2"/>
        <v>78.973</v>
      </c>
      <c r="M9" s="11">
        <v>5</v>
      </c>
    </row>
    <row r="10" customHeight="1" spans="1:13">
      <c r="A10" s="9">
        <v>2999</v>
      </c>
      <c r="B10" s="9" t="s">
        <v>18</v>
      </c>
      <c r="C10" s="10" t="s">
        <v>29</v>
      </c>
      <c r="D10" s="9">
        <v>2018057</v>
      </c>
      <c r="E10" s="9" t="s">
        <v>30</v>
      </c>
      <c r="F10" s="9" t="s">
        <v>17</v>
      </c>
      <c r="G10" s="11">
        <v>29.6</v>
      </c>
      <c r="H10" s="12">
        <v>86.4</v>
      </c>
      <c r="I10" s="12">
        <v>76.57</v>
      </c>
      <c r="J10" s="11">
        <f t="shared" si="0"/>
        <v>81.485</v>
      </c>
      <c r="K10" s="11">
        <f t="shared" si="1"/>
        <v>48.891</v>
      </c>
      <c r="L10" s="14">
        <f t="shared" si="2"/>
        <v>78.491</v>
      </c>
      <c r="M10" s="11">
        <v>6</v>
      </c>
    </row>
    <row r="11" customHeight="1" spans="1:13">
      <c r="A11" s="9">
        <v>188</v>
      </c>
      <c r="B11" s="9" t="s">
        <v>14</v>
      </c>
      <c r="C11" s="10" t="s">
        <v>31</v>
      </c>
      <c r="D11" s="9">
        <v>2018057</v>
      </c>
      <c r="E11" s="9" t="s">
        <v>32</v>
      </c>
      <c r="F11" s="9" t="s">
        <v>17</v>
      </c>
      <c r="G11" s="11">
        <v>27.84</v>
      </c>
      <c r="H11" s="12">
        <v>83</v>
      </c>
      <c r="I11" s="12">
        <v>83.57</v>
      </c>
      <c r="J11" s="11">
        <f t="shared" si="0"/>
        <v>83.285</v>
      </c>
      <c r="K11" s="11">
        <f t="shared" si="1"/>
        <v>49.971</v>
      </c>
      <c r="L11" s="14">
        <f t="shared" si="2"/>
        <v>77.811</v>
      </c>
      <c r="M11" s="11">
        <v>7</v>
      </c>
    </row>
    <row r="12" customHeight="1" spans="1:13">
      <c r="A12" s="9">
        <v>2300</v>
      </c>
      <c r="B12" s="9" t="s">
        <v>18</v>
      </c>
      <c r="C12" s="10" t="s">
        <v>33</v>
      </c>
      <c r="D12" s="9">
        <v>2018057</v>
      </c>
      <c r="E12" s="9" t="s">
        <v>34</v>
      </c>
      <c r="F12" s="9" t="s">
        <v>17</v>
      </c>
      <c r="G12" s="11">
        <v>27.04</v>
      </c>
      <c r="H12" s="12">
        <v>82.8</v>
      </c>
      <c r="I12" s="12">
        <v>83.71</v>
      </c>
      <c r="J12" s="11">
        <f t="shared" si="0"/>
        <v>83.255</v>
      </c>
      <c r="K12" s="11">
        <f t="shared" si="1"/>
        <v>49.953</v>
      </c>
      <c r="L12" s="14">
        <f t="shared" si="2"/>
        <v>76.993</v>
      </c>
      <c r="M12" s="11">
        <v>8</v>
      </c>
    </row>
    <row r="13" customHeight="1" spans="1:13">
      <c r="A13" s="9">
        <v>3077</v>
      </c>
      <c r="B13" s="9" t="s">
        <v>14</v>
      </c>
      <c r="C13" s="10" t="s">
        <v>35</v>
      </c>
      <c r="D13" s="9">
        <v>2018057</v>
      </c>
      <c r="E13" s="9" t="s">
        <v>36</v>
      </c>
      <c r="F13" s="9" t="s">
        <v>17</v>
      </c>
      <c r="G13" s="11">
        <v>25.28</v>
      </c>
      <c r="H13" s="12">
        <v>88.2</v>
      </c>
      <c r="I13" s="12">
        <v>82.86</v>
      </c>
      <c r="J13" s="11">
        <f t="shared" si="0"/>
        <v>85.53</v>
      </c>
      <c r="K13" s="11">
        <f t="shared" si="1"/>
        <v>51.318</v>
      </c>
      <c r="L13" s="14">
        <f t="shared" si="2"/>
        <v>76.598</v>
      </c>
      <c r="M13" s="11">
        <v>9</v>
      </c>
    </row>
    <row r="14" customHeight="1" spans="1:13">
      <c r="A14" s="9">
        <v>219</v>
      </c>
      <c r="B14" s="9" t="s">
        <v>14</v>
      </c>
      <c r="C14" s="10" t="s">
        <v>37</v>
      </c>
      <c r="D14" s="9">
        <v>2018057</v>
      </c>
      <c r="E14" s="9" t="s">
        <v>38</v>
      </c>
      <c r="F14" s="9" t="s">
        <v>17</v>
      </c>
      <c r="G14" s="11">
        <v>27.2</v>
      </c>
      <c r="H14" s="12">
        <v>84.4</v>
      </c>
      <c r="I14" s="12">
        <v>79.71</v>
      </c>
      <c r="J14" s="11">
        <f t="shared" si="0"/>
        <v>82.055</v>
      </c>
      <c r="K14" s="11">
        <f t="shared" si="1"/>
        <v>49.233</v>
      </c>
      <c r="L14" s="14">
        <f t="shared" si="2"/>
        <v>76.433</v>
      </c>
      <c r="M14" s="11">
        <v>10</v>
      </c>
    </row>
    <row r="15" customHeight="1" spans="1:13">
      <c r="A15" s="9">
        <v>1940</v>
      </c>
      <c r="B15" s="9" t="s">
        <v>39</v>
      </c>
      <c r="C15" s="10" t="s">
        <v>40</v>
      </c>
      <c r="D15" s="9">
        <v>2018058</v>
      </c>
      <c r="E15" s="9" t="s">
        <v>41</v>
      </c>
      <c r="F15" s="9" t="s">
        <v>17</v>
      </c>
      <c r="G15" s="11">
        <v>33.44</v>
      </c>
      <c r="H15" s="12">
        <v>84.6</v>
      </c>
      <c r="I15" s="12">
        <v>81.43</v>
      </c>
      <c r="J15" s="11">
        <f t="shared" si="0"/>
        <v>83.015</v>
      </c>
      <c r="K15" s="11">
        <f t="shared" si="1"/>
        <v>49.809</v>
      </c>
      <c r="L15" s="14">
        <f t="shared" si="2"/>
        <v>83.249</v>
      </c>
      <c r="M15" s="11">
        <v>1</v>
      </c>
    </row>
    <row r="16" customHeight="1" spans="1:13">
      <c r="A16" s="9">
        <v>1307</v>
      </c>
      <c r="B16" s="9" t="s">
        <v>39</v>
      </c>
      <c r="C16" s="10" t="s">
        <v>42</v>
      </c>
      <c r="D16" s="9">
        <v>2018058</v>
      </c>
      <c r="E16" s="9" t="s">
        <v>43</v>
      </c>
      <c r="F16" s="9" t="s">
        <v>17</v>
      </c>
      <c r="G16" s="11">
        <v>31.84</v>
      </c>
      <c r="H16" s="12">
        <v>82</v>
      </c>
      <c r="I16" s="12">
        <v>82.86</v>
      </c>
      <c r="J16" s="11">
        <f t="shared" si="0"/>
        <v>82.43</v>
      </c>
      <c r="K16" s="11">
        <f t="shared" si="1"/>
        <v>49.458</v>
      </c>
      <c r="L16" s="14">
        <f t="shared" si="2"/>
        <v>81.298</v>
      </c>
      <c r="M16" s="11">
        <v>2</v>
      </c>
    </row>
    <row r="17" customHeight="1" spans="1:13">
      <c r="A17" s="9">
        <v>940</v>
      </c>
      <c r="B17" s="9" t="s">
        <v>39</v>
      </c>
      <c r="C17" s="10" t="s">
        <v>44</v>
      </c>
      <c r="D17" s="9">
        <v>2018058</v>
      </c>
      <c r="E17" s="9" t="s">
        <v>45</v>
      </c>
      <c r="F17" s="9" t="s">
        <v>46</v>
      </c>
      <c r="G17" s="11">
        <v>32.96</v>
      </c>
      <c r="H17" s="12">
        <v>79.8</v>
      </c>
      <c r="I17" s="12">
        <v>76.43</v>
      </c>
      <c r="J17" s="11">
        <f t="shared" si="0"/>
        <v>78.115</v>
      </c>
      <c r="K17" s="11">
        <f t="shared" si="1"/>
        <v>46.869</v>
      </c>
      <c r="L17" s="14">
        <f t="shared" si="2"/>
        <v>79.829</v>
      </c>
      <c r="M17" s="11">
        <v>3</v>
      </c>
    </row>
    <row r="18" customHeight="1" spans="1:13">
      <c r="A18" s="9">
        <v>939</v>
      </c>
      <c r="B18" s="9" t="s">
        <v>39</v>
      </c>
      <c r="C18" s="10" t="s">
        <v>47</v>
      </c>
      <c r="D18" s="9">
        <v>2018058</v>
      </c>
      <c r="E18" s="9" t="s">
        <v>48</v>
      </c>
      <c r="F18" s="9" t="s">
        <v>17</v>
      </c>
      <c r="G18" s="11">
        <v>29.36</v>
      </c>
      <c r="H18" s="12">
        <v>78</v>
      </c>
      <c r="I18" s="12">
        <v>84.71</v>
      </c>
      <c r="J18" s="11">
        <f t="shared" si="0"/>
        <v>81.355</v>
      </c>
      <c r="K18" s="11">
        <f t="shared" si="1"/>
        <v>48.813</v>
      </c>
      <c r="L18" s="14">
        <f t="shared" si="2"/>
        <v>78.173</v>
      </c>
      <c r="M18" s="11">
        <v>4</v>
      </c>
    </row>
    <row r="19" customHeight="1" spans="1:13">
      <c r="A19" s="9">
        <v>1272</v>
      </c>
      <c r="B19" s="9" t="s">
        <v>39</v>
      </c>
      <c r="C19" s="10" t="s">
        <v>49</v>
      </c>
      <c r="D19" s="9">
        <v>2018058</v>
      </c>
      <c r="E19" s="9" t="s">
        <v>50</v>
      </c>
      <c r="F19" s="9" t="s">
        <v>17</v>
      </c>
      <c r="G19" s="11">
        <v>28.72</v>
      </c>
      <c r="H19" s="12">
        <v>79.2</v>
      </c>
      <c r="I19" s="12">
        <v>82.29</v>
      </c>
      <c r="J19" s="11">
        <f t="shared" si="0"/>
        <v>80.745</v>
      </c>
      <c r="K19" s="11">
        <f t="shared" si="1"/>
        <v>48.447</v>
      </c>
      <c r="L19" s="14">
        <f t="shared" si="2"/>
        <v>77.167</v>
      </c>
      <c r="M19" s="11">
        <v>5</v>
      </c>
    </row>
    <row r="20" customHeight="1" spans="1:13">
      <c r="A20" s="9">
        <v>1643</v>
      </c>
      <c r="B20" s="9" t="s">
        <v>51</v>
      </c>
      <c r="C20" s="10" t="s">
        <v>52</v>
      </c>
      <c r="D20" s="9">
        <v>2018059</v>
      </c>
      <c r="E20" s="9" t="s">
        <v>53</v>
      </c>
      <c r="F20" s="9" t="s">
        <v>17</v>
      </c>
      <c r="G20" s="11">
        <v>29.68</v>
      </c>
      <c r="H20" s="12">
        <v>85.4</v>
      </c>
      <c r="I20" s="12">
        <v>82.29</v>
      </c>
      <c r="J20" s="11">
        <f t="shared" si="0"/>
        <v>83.845</v>
      </c>
      <c r="K20" s="11">
        <f t="shared" si="1"/>
        <v>50.307</v>
      </c>
      <c r="L20" s="14">
        <f t="shared" si="2"/>
        <v>79.987</v>
      </c>
      <c r="M20" s="11">
        <v>1</v>
      </c>
    </row>
    <row r="21" customHeight="1" spans="1:13">
      <c r="A21" s="9">
        <v>3146</v>
      </c>
      <c r="B21" s="9" t="s">
        <v>54</v>
      </c>
      <c r="C21" s="10" t="s">
        <v>55</v>
      </c>
      <c r="D21" s="9">
        <v>2018059</v>
      </c>
      <c r="E21" s="9" t="s">
        <v>56</v>
      </c>
      <c r="F21" s="9" t="s">
        <v>17</v>
      </c>
      <c r="G21" s="11">
        <v>30.32</v>
      </c>
      <c r="H21" s="12">
        <v>83</v>
      </c>
      <c r="I21" s="12">
        <v>79.57</v>
      </c>
      <c r="J21" s="11">
        <f t="shared" si="0"/>
        <v>81.285</v>
      </c>
      <c r="K21" s="11">
        <f t="shared" si="1"/>
        <v>48.771</v>
      </c>
      <c r="L21" s="14">
        <f t="shared" si="2"/>
        <v>79.091</v>
      </c>
      <c r="M21" s="11">
        <v>2</v>
      </c>
    </row>
    <row r="22" customHeight="1" spans="1:13">
      <c r="A22" s="9">
        <v>784</v>
      </c>
      <c r="B22" s="9" t="s">
        <v>54</v>
      </c>
      <c r="C22" s="10" t="s">
        <v>57</v>
      </c>
      <c r="D22" s="9">
        <v>2018059</v>
      </c>
      <c r="E22" s="9" t="s">
        <v>58</v>
      </c>
      <c r="F22" s="9" t="s">
        <v>17</v>
      </c>
      <c r="G22" s="11">
        <v>30.8</v>
      </c>
      <c r="H22" s="12">
        <v>78.2</v>
      </c>
      <c r="I22" s="12">
        <v>81.71</v>
      </c>
      <c r="J22" s="11">
        <f t="shared" si="0"/>
        <v>79.955</v>
      </c>
      <c r="K22" s="11">
        <f t="shared" si="1"/>
        <v>47.973</v>
      </c>
      <c r="L22" s="14">
        <f t="shared" si="2"/>
        <v>78.773</v>
      </c>
      <c r="M22" s="11">
        <v>3</v>
      </c>
    </row>
    <row r="23" customHeight="1" spans="1:13">
      <c r="A23" s="9">
        <v>224</v>
      </c>
      <c r="B23" s="9" t="s">
        <v>59</v>
      </c>
      <c r="C23" s="10" t="s">
        <v>60</v>
      </c>
      <c r="D23" s="9">
        <v>2018059</v>
      </c>
      <c r="E23" s="9" t="s">
        <v>61</v>
      </c>
      <c r="F23" s="9" t="s">
        <v>17</v>
      </c>
      <c r="G23" s="11">
        <v>29.92</v>
      </c>
      <c r="H23" s="12">
        <v>83</v>
      </c>
      <c r="I23" s="12">
        <v>79.71</v>
      </c>
      <c r="J23" s="11">
        <f t="shared" si="0"/>
        <v>81.355</v>
      </c>
      <c r="K23" s="11">
        <f t="shared" si="1"/>
        <v>48.813</v>
      </c>
      <c r="L23" s="14">
        <f t="shared" si="2"/>
        <v>78.733</v>
      </c>
      <c r="M23" s="11">
        <v>4</v>
      </c>
    </row>
    <row r="24" customHeight="1" spans="1:13">
      <c r="A24" s="9">
        <v>2820</v>
      </c>
      <c r="B24" s="9" t="s">
        <v>62</v>
      </c>
      <c r="C24" s="10" t="s">
        <v>63</v>
      </c>
      <c r="D24" s="9">
        <v>2018059</v>
      </c>
      <c r="E24" s="9" t="s">
        <v>64</v>
      </c>
      <c r="F24" s="9" t="s">
        <v>17</v>
      </c>
      <c r="G24" s="11">
        <v>28.72</v>
      </c>
      <c r="H24" s="12">
        <v>83</v>
      </c>
      <c r="I24" s="12">
        <v>81.14</v>
      </c>
      <c r="J24" s="11">
        <f t="shared" si="0"/>
        <v>82.07</v>
      </c>
      <c r="K24" s="11">
        <f t="shared" si="1"/>
        <v>49.242</v>
      </c>
      <c r="L24" s="14">
        <f t="shared" si="2"/>
        <v>77.962</v>
      </c>
      <c r="M24" s="11">
        <v>5</v>
      </c>
    </row>
    <row r="25" customHeight="1" spans="1:13">
      <c r="A25" s="9">
        <v>446</v>
      </c>
      <c r="B25" s="9" t="s">
        <v>51</v>
      </c>
      <c r="C25" s="10" t="s">
        <v>65</v>
      </c>
      <c r="D25" s="9">
        <v>2018059</v>
      </c>
      <c r="E25" s="9" t="s">
        <v>66</v>
      </c>
      <c r="F25" s="9" t="s">
        <v>17</v>
      </c>
      <c r="G25" s="11">
        <v>27.52</v>
      </c>
      <c r="H25" s="12">
        <v>83.4</v>
      </c>
      <c r="I25" s="12">
        <v>84.43</v>
      </c>
      <c r="J25" s="11">
        <f t="shared" si="0"/>
        <v>83.915</v>
      </c>
      <c r="K25" s="11">
        <f t="shared" si="1"/>
        <v>50.349</v>
      </c>
      <c r="L25" s="14">
        <f t="shared" si="2"/>
        <v>77.869</v>
      </c>
      <c r="M25" s="11">
        <v>6</v>
      </c>
    </row>
    <row r="26" customHeight="1" spans="1:13">
      <c r="A26" s="9">
        <v>122</v>
      </c>
      <c r="B26" s="9" t="s">
        <v>51</v>
      </c>
      <c r="C26" s="10" t="s">
        <v>67</v>
      </c>
      <c r="D26" s="9">
        <v>2018059</v>
      </c>
      <c r="E26" s="9" t="s">
        <v>68</v>
      </c>
      <c r="F26" s="9" t="s">
        <v>17</v>
      </c>
      <c r="G26" s="11">
        <v>27.84</v>
      </c>
      <c r="H26" s="12">
        <v>85</v>
      </c>
      <c r="I26" s="12">
        <v>81</v>
      </c>
      <c r="J26" s="11">
        <f t="shared" si="0"/>
        <v>83</v>
      </c>
      <c r="K26" s="11">
        <f t="shared" si="1"/>
        <v>49.8</v>
      </c>
      <c r="L26" s="14">
        <f t="shared" si="2"/>
        <v>77.64</v>
      </c>
      <c r="M26" s="11">
        <v>7</v>
      </c>
    </row>
    <row r="27" customHeight="1" spans="1:13">
      <c r="A27" s="9">
        <v>471</v>
      </c>
      <c r="B27" s="9" t="s">
        <v>69</v>
      </c>
      <c r="C27" s="10" t="s">
        <v>70</v>
      </c>
      <c r="D27" s="9">
        <v>2018059</v>
      </c>
      <c r="E27" s="9" t="s">
        <v>71</v>
      </c>
      <c r="F27" s="9" t="s">
        <v>17</v>
      </c>
      <c r="G27" s="11">
        <v>27.92</v>
      </c>
      <c r="H27" s="12">
        <v>84.4</v>
      </c>
      <c r="I27" s="12">
        <v>81.14</v>
      </c>
      <c r="J27" s="11">
        <f t="shared" si="0"/>
        <v>82.77</v>
      </c>
      <c r="K27" s="11">
        <f t="shared" si="1"/>
        <v>49.662</v>
      </c>
      <c r="L27" s="14">
        <f t="shared" si="2"/>
        <v>77.582</v>
      </c>
      <c r="M27" s="11">
        <v>8</v>
      </c>
    </row>
    <row r="28" customHeight="1" spans="1:13">
      <c r="A28" s="9">
        <v>3736</v>
      </c>
      <c r="B28" s="9" t="s">
        <v>69</v>
      </c>
      <c r="C28" s="10" t="s">
        <v>72</v>
      </c>
      <c r="D28" s="9">
        <v>2018059</v>
      </c>
      <c r="E28" s="9" t="s">
        <v>73</v>
      </c>
      <c r="F28" s="9" t="s">
        <v>17</v>
      </c>
      <c r="G28" s="11">
        <v>27.92</v>
      </c>
      <c r="H28" s="12">
        <v>81.6</v>
      </c>
      <c r="I28" s="12">
        <v>81.86</v>
      </c>
      <c r="J28" s="11">
        <f t="shared" si="0"/>
        <v>81.73</v>
      </c>
      <c r="K28" s="11">
        <f t="shared" si="1"/>
        <v>49.038</v>
      </c>
      <c r="L28" s="14">
        <f t="shared" si="2"/>
        <v>76.958</v>
      </c>
      <c r="M28" s="11">
        <v>9</v>
      </c>
    </row>
    <row r="29" customHeight="1" spans="1:13">
      <c r="A29" s="9">
        <v>2421</v>
      </c>
      <c r="B29" s="9" t="s">
        <v>51</v>
      </c>
      <c r="C29" s="10" t="s">
        <v>74</v>
      </c>
      <c r="D29" s="9">
        <v>2018059</v>
      </c>
      <c r="E29" s="9" t="s">
        <v>75</v>
      </c>
      <c r="F29" s="9" t="s">
        <v>17</v>
      </c>
      <c r="G29" s="11">
        <v>29.04</v>
      </c>
      <c r="H29" s="12">
        <v>82</v>
      </c>
      <c r="I29" s="12">
        <v>76.43</v>
      </c>
      <c r="J29" s="11">
        <f t="shared" si="0"/>
        <v>79.215</v>
      </c>
      <c r="K29" s="11">
        <f t="shared" si="1"/>
        <v>47.529</v>
      </c>
      <c r="L29" s="14">
        <f t="shared" si="2"/>
        <v>76.569</v>
      </c>
      <c r="M29" s="11">
        <v>10</v>
      </c>
    </row>
    <row r="30" customHeight="1" spans="1:13">
      <c r="A30" s="9">
        <v>522</v>
      </c>
      <c r="B30" s="9" t="s">
        <v>62</v>
      </c>
      <c r="C30" s="10" t="s">
        <v>76</v>
      </c>
      <c r="D30" s="9">
        <v>2018059</v>
      </c>
      <c r="E30" s="9" t="s">
        <v>77</v>
      </c>
      <c r="F30" s="9" t="s">
        <v>17</v>
      </c>
      <c r="G30" s="11">
        <v>27.28</v>
      </c>
      <c r="H30" s="12">
        <v>83</v>
      </c>
      <c r="I30" s="12">
        <v>81.14</v>
      </c>
      <c r="J30" s="11">
        <f t="shared" si="0"/>
        <v>82.07</v>
      </c>
      <c r="K30" s="11">
        <f t="shared" si="1"/>
        <v>49.242</v>
      </c>
      <c r="L30" s="14">
        <f t="shared" si="2"/>
        <v>76.522</v>
      </c>
      <c r="M30" s="11">
        <v>11</v>
      </c>
    </row>
    <row r="31" customHeight="1" spans="1:13">
      <c r="A31" s="9">
        <v>457</v>
      </c>
      <c r="B31" s="9" t="s">
        <v>59</v>
      </c>
      <c r="C31" s="10" t="s">
        <v>78</v>
      </c>
      <c r="D31" s="9">
        <v>2018059</v>
      </c>
      <c r="E31" s="9" t="s">
        <v>79</v>
      </c>
      <c r="F31" s="9" t="s">
        <v>17</v>
      </c>
      <c r="G31" s="11">
        <v>28.08</v>
      </c>
      <c r="H31" s="12">
        <v>82.6</v>
      </c>
      <c r="I31" s="12">
        <v>78.71</v>
      </c>
      <c r="J31" s="11">
        <f t="shared" si="0"/>
        <v>80.655</v>
      </c>
      <c r="K31" s="11">
        <f t="shared" si="1"/>
        <v>48.393</v>
      </c>
      <c r="L31" s="14">
        <f t="shared" si="2"/>
        <v>76.473</v>
      </c>
      <c r="M31" s="11">
        <v>12</v>
      </c>
    </row>
    <row r="32" customHeight="1" spans="1:13">
      <c r="A32" s="9">
        <v>652</v>
      </c>
      <c r="B32" s="9" t="s">
        <v>51</v>
      </c>
      <c r="C32" s="10" t="s">
        <v>80</v>
      </c>
      <c r="D32" s="9">
        <v>2018059</v>
      </c>
      <c r="E32" s="9" t="s">
        <v>81</v>
      </c>
      <c r="F32" s="9" t="s">
        <v>17</v>
      </c>
      <c r="G32" s="11">
        <v>28.16</v>
      </c>
      <c r="H32" s="12">
        <v>82.2</v>
      </c>
      <c r="I32" s="12">
        <v>78</v>
      </c>
      <c r="J32" s="11">
        <f t="shared" si="0"/>
        <v>80.1</v>
      </c>
      <c r="K32" s="11">
        <f t="shared" si="1"/>
        <v>48.06</v>
      </c>
      <c r="L32" s="14">
        <f t="shared" si="2"/>
        <v>76.22</v>
      </c>
      <c r="M32" s="11">
        <v>13</v>
      </c>
    </row>
    <row r="33" customHeight="1" spans="1:13">
      <c r="A33" s="9">
        <v>2182</v>
      </c>
      <c r="B33" s="9" t="s">
        <v>69</v>
      </c>
      <c r="C33" s="10" t="s">
        <v>82</v>
      </c>
      <c r="D33" s="9">
        <v>2018059</v>
      </c>
      <c r="E33" s="9" t="s">
        <v>83</v>
      </c>
      <c r="F33" s="9" t="s">
        <v>17</v>
      </c>
      <c r="G33" s="11">
        <v>29.6</v>
      </c>
      <c r="H33" s="12">
        <v>79.2</v>
      </c>
      <c r="I33" s="12">
        <v>76.14</v>
      </c>
      <c r="J33" s="11">
        <f t="shared" si="0"/>
        <v>77.67</v>
      </c>
      <c r="K33" s="11">
        <f t="shared" si="1"/>
        <v>46.602</v>
      </c>
      <c r="L33" s="14">
        <f t="shared" si="2"/>
        <v>76.202</v>
      </c>
      <c r="M33" s="11">
        <v>14</v>
      </c>
    </row>
    <row r="34" customHeight="1" spans="1:13">
      <c r="A34" s="9">
        <v>1137</v>
      </c>
      <c r="B34" s="9" t="s">
        <v>69</v>
      </c>
      <c r="C34" s="10" t="s">
        <v>84</v>
      </c>
      <c r="D34" s="9">
        <v>2018059</v>
      </c>
      <c r="E34" s="9" t="s">
        <v>85</v>
      </c>
      <c r="F34" s="9" t="s">
        <v>17</v>
      </c>
      <c r="G34" s="11">
        <v>26.64</v>
      </c>
      <c r="H34" s="12">
        <v>82.2</v>
      </c>
      <c r="I34" s="12">
        <v>82.71</v>
      </c>
      <c r="J34" s="11">
        <f t="shared" si="0"/>
        <v>82.455</v>
      </c>
      <c r="K34" s="11">
        <f t="shared" si="1"/>
        <v>49.473</v>
      </c>
      <c r="L34" s="14">
        <f t="shared" si="2"/>
        <v>76.113</v>
      </c>
      <c r="M34" s="11">
        <v>15</v>
      </c>
    </row>
    <row r="35" customHeight="1" spans="1:13">
      <c r="A35" s="9">
        <v>33</v>
      </c>
      <c r="B35" s="9" t="s">
        <v>54</v>
      </c>
      <c r="C35" s="10" t="s">
        <v>86</v>
      </c>
      <c r="D35" s="9">
        <v>2018059</v>
      </c>
      <c r="E35" s="9" t="s">
        <v>87</v>
      </c>
      <c r="F35" s="9" t="s">
        <v>17</v>
      </c>
      <c r="G35" s="11">
        <v>26.64</v>
      </c>
      <c r="H35" s="12">
        <v>82</v>
      </c>
      <c r="I35" s="12">
        <v>82.86</v>
      </c>
      <c r="J35" s="11">
        <f t="shared" si="0"/>
        <v>82.43</v>
      </c>
      <c r="K35" s="11">
        <f t="shared" si="1"/>
        <v>49.458</v>
      </c>
      <c r="L35" s="14">
        <f t="shared" si="2"/>
        <v>76.098</v>
      </c>
      <c r="M35" s="11">
        <v>16</v>
      </c>
    </row>
    <row r="36" customHeight="1" spans="1:13">
      <c r="A36" s="9">
        <v>184</v>
      </c>
      <c r="B36" s="9" t="s">
        <v>59</v>
      </c>
      <c r="C36" s="10" t="s">
        <v>88</v>
      </c>
      <c r="D36" s="9">
        <v>2018059</v>
      </c>
      <c r="E36" s="9" t="s">
        <v>89</v>
      </c>
      <c r="F36" s="9" t="s">
        <v>17</v>
      </c>
      <c r="G36" s="11">
        <v>27.76</v>
      </c>
      <c r="H36" s="12">
        <v>81.8</v>
      </c>
      <c r="I36" s="12">
        <v>78.57</v>
      </c>
      <c r="J36" s="11">
        <f t="shared" si="0"/>
        <v>80.185</v>
      </c>
      <c r="K36" s="11">
        <f t="shared" si="1"/>
        <v>48.111</v>
      </c>
      <c r="L36" s="14">
        <f t="shared" si="2"/>
        <v>75.871</v>
      </c>
      <c r="M36" s="11">
        <v>17</v>
      </c>
    </row>
    <row r="37" customHeight="1" spans="1:13">
      <c r="A37" s="9">
        <v>153</v>
      </c>
      <c r="B37" s="9" t="s">
        <v>54</v>
      </c>
      <c r="C37" s="10" t="s">
        <v>90</v>
      </c>
      <c r="D37" s="9">
        <v>2018059</v>
      </c>
      <c r="E37" s="9" t="s">
        <v>91</v>
      </c>
      <c r="F37" s="9" t="s">
        <v>17</v>
      </c>
      <c r="G37" s="11">
        <v>27.2</v>
      </c>
      <c r="H37" s="12">
        <v>79.8</v>
      </c>
      <c r="I37" s="12">
        <v>82.14</v>
      </c>
      <c r="J37" s="11">
        <f t="shared" si="0"/>
        <v>80.97</v>
      </c>
      <c r="K37" s="11">
        <f t="shared" si="1"/>
        <v>48.582</v>
      </c>
      <c r="L37" s="14">
        <f t="shared" si="2"/>
        <v>75.782</v>
      </c>
      <c r="M37" s="11">
        <v>18</v>
      </c>
    </row>
    <row r="38" customHeight="1" spans="1:13">
      <c r="A38" s="9">
        <v>425</v>
      </c>
      <c r="B38" s="9" t="s">
        <v>51</v>
      </c>
      <c r="C38" s="10" t="s">
        <v>92</v>
      </c>
      <c r="D38" s="9">
        <v>2018059</v>
      </c>
      <c r="E38" s="9" t="s">
        <v>93</v>
      </c>
      <c r="F38" s="9" t="s">
        <v>17</v>
      </c>
      <c r="G38" s="11">
        <v>28.8</v>
      </c>
      <c r="H38" s="12">
        <v>81.8</v>
      </c>
      <c r="I38" s="12">
        <v>73.86</v>
      </c>
      <c r="J38" s="11">
        <f t="shared" si="0"/>
        <v>77.83</v>
      </c>
      <c r="K38" s="11">
        <f t="shared" si="1"/>
        <v>46.698</v>
      </c>
      <c r="L38" s="14">
        <f t="shared" si="2"/>
        <v>75.498</v>
      </c>
      <c r="M38" s="11">
        <v>19</v>
      </c>
    </row>
    <row r="39" customHeight="1" spans="1:13">
      <c r="A39" s="9">
        <v>510</v>
      </c>
      <c r="B39" s="9" t="s">
        <v>54</v>
      </c>
      <c r="C39" s="10" t="s">
        <v>94</v>
      </c>
      <c r="D39" s="9">
        <v>2018059</v>
      </c>
      <c r="E39" s="9" t="s">
        <v>95</v>
      </c>
      <c r="F39" s="9" t="s">
        <v>17</v>
      </c>
      <c r="G39" s="11">
        <v>27.12</v>
      </c>
      <c r="H39" s="12">
        <v>82.8</v>
      </c>
      <c r="I39" s="12">
        <v>77.86</v>
      </c>
      <c r="J39" s="11">
        <f t="shared" si="0"/>
        <v>80.33</v>
      </c>
      <c r="K39" s="11">
        <f t="shared" si="1"/>
        <v>48.198</v>
      </c>
      <c r="L39" s="14">
        <f t="shared" si="2"/>
        <v>75.318</v>
      </c>
      <c r="M39" s="11">
        <v>20</v>
      </c>
    </row>
    <row r="40" customHeight="1" spans="1:13">
      <c r="A40" s="9">
        <v>1642</v>
      </c>
      <c r="B40" s="9" t="s">
        <v>51</v>
      </c>
      <c r="C40" s="10" t="s">
        <v>96</v>
      </c>
      <c r="D40" s="9">
        <v>2018059</v>
      </c>
      <c r="E40" s="9" t="s">
        <v>97</v>
      </c>
      <c r="F40" s="9" t="s">
        <v>17</v>
      </c>
      <c r="G40" s="11">
        <v>26.88</v>
      </c>
      <c r="H40" s="12">
        <v>80.2</v>
      </c>
      <c r="I40" s="12">
        <v>81.14</v>
      </c>
      <c r="J40" s="11">
        <f t="shared" si="0"/>
        <v>80.67</v>
      </c>
      <c r="K40" s="11">
        <f t="shared" si="1"/>
        <v>48.402</v>
      </c>
      <c r="L40" s="14">
        <f t="shared" si="2"/>
        <v>75.282</v>
      </c>
      <c r="M40" s="11">
        <v>21</v>
      </c>
    </row>
    <row r="41" customHeight="1" spans="1:13">
      <c r="A41" s="9">
        <v>1123</v>
      </c>
      <c r="B41" s="9" t="s">
        <v>69</v>
      </c>
      <c r="C41" s="10" t="s">
        <v>98</v>
      </c>
      <c r="D41" s="9">
        <v>2018059</v>
      </c>
      <c r="E41" s="9" t="s">
        <v>99</v>
      </c>
      <c r="F41" s="9" t="s">
        <v>17</v>
      </c>
      <c r="G41" s="11">
        <v>27.2</v>
      </c>
      <c r="H41" s="12">
        <v>80.8</v>
      </c>
      <c r="I41" s="12">
        <v>78.43</v>
      </c>
      <c r="J41" s="11">
        <f t="shared" si="0"/>
        <v>79.615</v>
      </c>
      <c r="K41" s="11">
        <f t="shared" si="1"/>
        <v>47.769</v>
      </c>
      <c r="L41" s="14">
        <f t="shared" si="2"/>
        <v>74.969</v>
      </c>
      <c r="M41" s="11">
        <v>22</v>
      </c>
    </row>
    <row r="42" customHeight="1" spans="1:13">
      <c r="A42" s="9">
        <v>230</v>
      </c>
      <c r="B42" s="9" t="s">
        <v>51</v>
      </c>
      <c r="C42" s="10" t="s">
        <v>100</v>
      </c>
      <c r="D42" s="9">
        <v>2018059</v>
      </c>
      <c r="E42" s="9" t="s">
        <v>101</v>
      </c>
      <c r="F42" s="9" t="s">
        <v>17</v>
      </c>
      <c r="G42" s="11">
        <v>26.16</v>
      </c>
      <c r="H42" s="12">
        <v>85</v>
      </c>
      <c r="I42" s="12">
        <v>77.43</v>
      </c>
      <c r="J42" s="11">
        <f t="shared" si="0"/>
        <v>81.215</v>
      </c>
      <c r="K42" s="11">
        <f t="shared" si="1"/>
        <v>48.729</v>
      </c>
      <c r="L42" s="14">
        <f t="shared" si="2"/>
        <v>74.889</v>
      </c>
      <c r="M42" s="11">
        <v>23</v>
      </c>
    </row>
  </sheetData>
  <sortState ref="A4:M134">
    <sortCondition ref="L4" descending="1"/>
  </sortState>
  <mergeCells count="1">
    <mergeCell ref="A1:M1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2018056-2018059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2018-09-25T07:03:59Z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