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<sst xmlns="http://schemas.openxmlformats.org/spreadsheetml/2006/main" count="345" uniqueCount="195">
  <si>
    <t>2017年度下半年潜江市部分事业单位公开招聘面试人员总成绩</t>
  </si>
  <si>
    <t>序
号</t>
  </si>
  <si>
    <t>姓名</t>
  </si>
  <si>
    <t>准考证号</t>
  </si>
  <si>
    <t>报考单位</t>
  </si>
  <si>
    <t>报考
岗位</t>
  </si>
  <si>
    <t>笔试</t>
  </si>
  <si>
    <t>面试</t>
  </si>
  <si>
    <t>总成绩</t>
  </si>
  <si>
    <t>备注</t>
  </si>
  <si>
    <t>笔试
成绩</t>
  </si>
  <si>
    <t>笔试
加分</t>
  </si>
  <si>
    <t>笔试折算分(40%）</t>
  </si>
  <si>
    <t>面试
成绩</t>
  </si>
  <si>
    <t>面试折
算分
（60%）</t>
  </si>
  <si>
    <t>陈朦</t>
  </si>
  <si>
    <t>20170616</t>
  </si>
  <si>
    <t>潜江经开区管委会</t>
  </si>
  <si>
    <t>1701</t>
  </si>
  <si>
    <t>黄辛</t>
  </si>
  <si>
    <t>20170906</t>
  </si>
  <si>
    <t>张辉德</t>
  </si>
  <si>
    <t>20171019</t>
  </si>
  <si>
    <t>邓姝洁</t>
  </si>
  <si>
    <t>20172523</t>
  </si>
  <si>
    <t>1702</t>
  </si>
  <si>
    <t>严秋莲</t>
  </si>
  <si>
    <t>20170122</t>
  </si>
  <si>
    <t>郑元元</t>
  </si>
  <si>
    <t>20170709</t>
  </si>
  <si>
    <t>朱丽</t>
  </si>
  <si>
    <t>20170204</t>
  </si>
  <si>
    <t>1703</t>
  </si>
  <si>
    <t>吴南坡</t>
  </si>
  <si>
    <t>20171109</t>
  </si>
  <si>
    <t>冯莉</t>
  </si>
  <si>
    <t>20170126</t>
  </si>
  <si>
    <t>何心航</t>
  </si>
  <si>
    <t>20172113</t>
  </si>
  <si>
    <t>周兵</t>
  </si>
  <si>
    <t>20171404</t>
  </si>
  <si>
    <t>1704</t>
  </si>
  <si>
    <t>杨蕾</t>
  </si>
  <si>
    <t>20171605</t>
  </si>
  <si>
    <t>刘思宇</t>
  </si>
  <si>
    <t>20171025</t>
  </si>
  <si>
    <t>缺考</t>
  </si>
  <si>
    <t>陈志</t>
  </si>
  <si>
    <t>20172512</t>
  </si>
  <si>
    <t>1705</t>
  </si>
  <si>
    <t>杨鹏杰</t>
  </si>
  <si>
    <t>20170519</t>
  </si>
  <si>
    <t>高教彬</t>
  </si>
  <si>
    <t>20171422</t>
  </si>
  <si>
    <t>郑宇航</t>
  </si>
  <si>
    <t>20172517</t>
  </si>
  <si>
    <t>杨市办事处</t>
  </si>
  <si>
    <t>1708</t>
  </si>
  <si>
    <t>王卓</t>
  </si>
  <si>
    <t>20170624</t>
  </si>
  <si>
    <t>段然</t>
  </si>
  <si>
    <t>20172525</t>
  </si>
  <si>
    <t>黄晖</t>
  </si>
  <si>
    <t>20170621</t>
  </si>
  <si>
    <t>昌子炼</t>
  </si>
  <si>
    <t>20172324</t>
  </si>
  <si>
    <t>邓鑫宇</t>
  </si>
  <si>
    <t>20170604</t>
  </si>
  <si>
    <t>田双喜</t>
  </si>
  <si>
    <t>20170209</t>
  </si>
  <si>
    <t>毛杰</t>
  </si>
  <si>
    <t>20170706</t>
  </si>
  <si>
    <t>曾抗</t>
  </si>
  <si>
    <t>20172229</t>
  </si>
  <si>
    <t>王方</t>
  </si>
  <si>
    <t>20172501</t>
  </si>
  <si>
    <t>1709</t>
  </si>
  <si>
    <t>周元</t>
  </si>
  <si>
    <t>20172310</t>
  </si>
  <si>
    <t>杜金瑞</t>
  </si>
  <si>
    <t>20170419</t>
  </si>
  <si>
    <t>田汉林</t>
  </si>
  <si>
    <t>20172220</t>
  </si>
  <si>
    <t>程言</t>
  </si>
  <si>
    <t>20170421</t>
  </si>
  <si>
    <t>漆翔</t>
  </si>
  <si>
    <t>20170701</t>
  </si>
  <si>
    <t>庹圣杰</t>
  </si>
  <si>
    <t>20170329</t>
  </si>
  <si>
    <t>王场镇人民政府</t>
  </si>
  <si>
    <t>1710</t>
  </si>
  <si>
    <t>刘梦环</t>
  </si>
  <si>
    <t>20172018</t>
  </si>
  <si>
    <t>邬兆辉</t>
  </si>
  <si>
    <t>20170905</t>
  </si>
  <si>
    <t>陈叶成</t>
  </si>
  <si>
    <t>20172006</t>
  </si>
  <si>
    <t>贺一朴</t>
  </si>
  <si>
    <t>20171912</t>
  </si>
  <si>
    <t>刘异</t>
  </si>
  <si>
    <t>20171307</t>
  </si>
  <si>
    <t>张青</t>
  </si>
  <si>
    <t>20171521</t>
  </si>
  <si>
    <t>尹涛</t>
  </si>
  <si>
    <t>20171701</t>
  </si>
  <si>
    <t>陈成</t>
  </si>
  <si>
    <t>20172225</t>
  </si>
  <si>
    <t>邹雨</t>
  </si>
  <si>
    <t>20170605</t>
  </si>
  <si>
    <t>1711</t>
  </si>
  <si>
    <t>张永鹏</t>
  </si>
  <si>
    <t>20170618</t>
  </si>
  <si>
    <t>王文昊</t>
  </si>
  <si>
    <t>20170323</t>
  </si>
  <si>
    <t>李根</t>
  </si>
  <si>
    <t>20171504</t>
  </si>
  <si>
    <t>王文俊</t>
  </si>
  <si>
    <t>20171316</t>
  </si>
  <si>
    <t>杨俊</t>
  </si>
  <si>
    <t>20170114</t>
  </si>
  <si>
    <t>彭涛</t>
  </si>
  <si>
    <t>20170919</t>
  </si>
  <si>
    <t>漆志</t>
  </si>
  <si>
    <t>20171009</t>
  </si>
  <si>
    <t>黄强</t>
  </si>
  <si>
    <t>20170806</t>
  </si>
  <si>
    <t>刘怡</t>
  </si>
  <si>
    <t>20172509</t>
  </si>
  <si>
    <t>杨威</t>
  </si>
  <si>
    <t>20170417</t>
  </si>
  <si>
    <t>张金镇人民政府</t>
  </si>
  <si>
    <t>1712</t>
  </si>
  <si>
    <t>孙垍林</t>
  </si>
  <si>
    <t>20170818</t>
  </si>
  <si>
    <t>李伦</t>
  </si>
  <si>
    <t>20171811</t>
  </si>
  <si>
    <t>侯名浩</t>
  </si>
  <si>
    <t>20171325</t>
  </si>
  <si>
    <t>雷毅</t>
  </si>
  <si>
    <t>20170210</t>
  </si>
  <si>
    <t>何国凤</t>
  </si>
  <si>
    <t>20172416</t>
  </si>
  <si>
    <t>张琦玲</t>
  </si>
  <si>
    <t>20172529</t>
  </si>
  <si>
    <t>池扬</t>
  </si>
  <si>
    <t>20170718</t>
  </si>
  <si>
    <t>张伟</t>
  </si>
  <si>
    <t>20171413</t>
  </si>
  <si>
    <t>唐晋</t>
  </si>
  <si>
    <t>20170602</t>
  </si>
  <si>
    <t>涂琪琪</t>
  </si>
  <si>
    <t>20171120</t>
  </si>
  <si>
    <t>宋习文</t>
  </si>
  <si>
    <t>20171806</t>
  </si>
  <si>
    <t>袁浩杰</t>
  </si>
  <si>
    <t>20172303</t>
  </si>
  <si>
    <t>1713</t>
  </si>
  <si>
    <t>蔡晓月</t>
  </si>
  <si>
    <t>20171409</t>
  </si>
  <si>
    <t>樊厚斌</t>
  </si>
  <si>
    <t>20171922</t>
  </si>
  <si>
    <t>罗勇</t>
  </si>
  <si>
    <t>20172217</t>
  </si>
  <si>
    <t>人社局</t>
  </si>
  <si>
    <t>1715</t>
  </si>
  <si>
    <t>龙磊</t>
  </si>
  <si>
    <t>20171805</t>
  </si>
  <si>
    <t>刘袁江</t>
  </si>
  <si>
    <t>20171228</t>
  </si>
  <si>
    <t>谭博涵</t>
  </si>
  <si>
    <t>20172022</t>
  </si>
  <si>
    <t>徐舰</t>
  </si>
  <si>
    <t>20171816</t>
  </si>
  <si>
    <t>熊晨幢</t>
  </si>
  <si>
    <t>20172223</t>
  </si>
  <si>
    <t>熊华</t>
  </si>
  <si>
    <t>20171014</t>
  </si>
  <si>
    <t>1716</t>
  </si>
  <si>
    <t>李阮</t>
  </si>
  <si>
    <t>20170728</t>
  </si>
  <si>
    <t>李峰</t>
  </si>
  <si>
    <t>20172107</t>
  </si>
  <si>
    <t>池莉</t>
  </si>
  <si>
    <t>20171426</t>
  </si>
  <si>
    <t>1718</t>
  </si>
  <si>
    <t>李宁</t>
  </si>
  <si>
    <t>20170705</t>
  </si>
  <si>
    <t>刘敏</t>
  </si>
  <si>
    <t>20171126</t>
  </si>
  <si>
    <t>田思</t>
  </si>
  <si>
    <t>20172230</t>
  </si>
  <si>
    <t>张聪</t>
  </si>
  <si>
    <t>20170407</t>
  </si>
  <si>
    <t>涂雪晴</t>
  </si>
  <si>
    <t>20170606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</si>
</sst>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/>
        <i val="0"/>
        <strike val="0"/>
        <color rgb="FFFF0000"/>
      </font>
    </dxf>
    <dxf>
      <fill>
        <patternFill patternType="solid">
          <fgColor indexed="65"/>
          <bgColor theme="4"/>
        </patternFill>
      </fill>
    </dxf>
    <dxf>
      <font>
        <b/>
        <i val="0"/>
        <strike val="0"/>
        <color rgb="FFFF0000"/>
      </font>
    </dxf>
    <dxf>
      <fill>
        <patternFill patternType="solid">
          <fgColor indexed="65"/>
          <bgColor theme="4"/>
        </patternFill>
      </fill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00390625" defaultRowHeight="15"/>
  <cols>
    <col min="1" max="1" width="3.7109375" style="1" bestFit="1" customWidth="1"/>
    <col min="2" max="2" width="7.140625" style="0" bestFit="1" customWidth="1"/>
    <col min="3" max="3" width="9.7109375" style="0" bestFit="1" customWidth="1"/>
    <col min="4" max="4" width="17.28125" style="0" bestFit="1" customWidth="1"/>
    <col min="5" max="5" width="5.7109375" style="0" bestFit="1" customWidth="1"/>
    <col min="6" max="6" width="8.421875" style="0" bestFit="1" customWidth="1"/>
    <col min="7" max="7" width="6.421875" style="0" bestFit="1" customWidth="1"/>
    <col min="8" max="8" width="8.28125" style="0" bestFit="1" customWidth="1"/>
    <col min="9" max="9" width="8.421875" style="2" bestFit="1" customWidth="1"/>
    <col min="10" max="10" width="9.140625" style="2" bestFit="1" customWidth="1"/>
    <col min="11" max="11" width="8.28125" style="2" customWidth="1"/>
    <col min="12" max="12" width="5.7109375" style="0" bestFit="1" customWidth="1"/>
  </cols>
  <sheetData>
    <row r="1" spans="1:12" ht="38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15" t="s">
        <v>1</v>
      </c>
      <c r="B2" s="12" t="s">
        <v>2</v>
      </c>
      <c r="C2" s="12" t="s">
        <v>3</v>
      </c>
      <c r="D2" s="17" t="s">
        <v>4</v>
      </c>
      <c r="E2" s="17" t="s">
        <v>5</v>
      </c>
      <c r="F2" s="12" t="s">
        <v>6</v>
      </c>
      <c r="G2" s="12"/>
      <c r="H2" s="12"/>
      <c r="I2" s="14" t="s">
        <v>7</v>
      </c>
      <c r="J2" s="14"/>
      <c r="K2" s="14" t="s">
        <v>8</v>
      </c>
      <c r="L2" s="12" t="s">
        <v>9</v>
      </c>
    </row>
    <row r="3" spans="1:12" ht="40.5">
      <c r="A3" s="16"/>
      <c r="B3" s="12"/>
      <c r="C3" s="12"/>
      <c r="D3" s="17"/>
      <c r="E3" s="17"/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14"/>
      <c r="L3" s="12"/>
    </row>
    <row r="4" spans="1:12" ht="13.5">
      <c r="A4" s="4" t="str">
        <f>TEXT(SUMPRODUCT(($E4=$E$4:$E$83)*($K4&lt;$K$4:$K$83))+1,"00")</f>
        <v>01</v>
      </c>
      <c r="B4" s="5" t="s">
        <v>15</v>
      </c>
      <c r="C4" s="5" t="s">
        <v>16</v>
      </c>
      <c r="D4" s="6" t="s">
        <v>17</v>
      </c>
      <c r="E4" s="7" t="s">
        <v>18</v>
      </c>
      <c r="F4" s="8">
        <v>72.5</v>
      </c>
      <c r="G4" s="9"/>
      <c r="H4" s="9">
        <f aca="true" t="shared" si="0" ref="H4:H35">(F4+G4)*0.4</f>
        <v>29</v>
      </c>
      <c r="I4" s="9">
        <v>77.8</v>
      </c>
      <c r="J4" s="9">
        <f aca="true" t="shared" si="1" ref="J4:J15">I4*0.6</f>
        <v>46.68</v>
      </c>
      <c r="K4" s="9">
        <f aca="true" t="shared" si="2" ref="K4:K15">H4+J4</f>
        <v>75.68</v>
      </c>
      <c r="L4" s="10"/>
    </row>
    <row r="5" spans="1:12" ht="13.5">
      <c r="A5" s="4" t="str">
        <f aca="true" t="shared" si="3" ref="A5:A67">TEXT(SUMPRODUCT(($E5=$E$4:$E$83)*($K5&lt;$K$4:$K$83))+1,"00")</f>
        <v>02</v>
      </c>
      <c r="B5" s="5" t="s">
        <v>19</v>
      </c>
      <c r="C5" s="5" t="s">
        <v>20</v>
      </c>
      <c r="D5" s="6" t="s">
        <v>17</v>
      </c>
      <c r="E5" s="7" t="s">
        <v>18</v>
      </c>
      <c r="F5" s="8">
        <v>65</v>
      </c>
      <c r="G5" s="9"/>
      <c r="H5" s="9">
        <f t="shared" si="0"/>
        <v>26</v>
      </c>
      <c r="I5" s="9">
        <v>79</v>
      </c>
      <c r="J5" s="9">
        <f t="shared" si="1"/>
        <v>47.4</v>
      </c>
      <c r="K5" s="9">
        <f t="shared" si="2"/>
        <v>73.4</v>
      </c>
      <c r="L5" s="10"/>
    </row>
    <row r="6" spans="1:12" ht="13.5">
      <c r="A6" s="4" t="str">
        <f t="shared" si="3"/>
        <v>03</v>
      </c>
      <c r="B6" s="5" t="s">
        <v>21</v>
      </c>
      <c r="C6" s="5" t="s">
        <v>22</v>
      </c>
      <c r="D6" s="6" t="s">
        <v>17</v>
      </c>
      <c r="E6" s="7" t="s">
        <v>18</v>
      </c>
      <c r="F6" s="8">
        <v>65</v>
      </c>
      <c r="G6" s="9"/>
      <c r="H6" s="9">
        <f t="shared" si="0"/>
        <v>26</v>
      </c>
      <c r="I6" s="9">
        <v>74.8</v>
      </c>
      <c r="J6" s="9">
        <f t="shared" si="1"/>
        <v>44.879999999999995</v>
      </c>
      <c r="K6" s="9">
        <f t="shared" si="2"/>
        <v>70.88</v>
      </c>
      <c r="L6" s="10"/>
    </row>
    <row r="7" spans="1:12" ht="13.5">
      <c r="A7" s="4" t="str">
        <f t="shared" si="3"/>
        <v>01</v>
      </c>
      <c r="B7" s="5" t="s">
        <v>23</v>
      </c>
      <c r="C7" s="5" t="s">
        <v>24</v>
      </c>
      <c r="D7" s="6" t="s">
        <v>17</v>
      </c>
      <c r="E7" s="7" t="s">
        <v>25</v>
      </c>
      <c r="F7" s="8">
        <v>63.5</v>
      </c>
      <c r="G7" s="9"/>
      <c r="H7" s="9">
        <f t="shared" si="0"/>
        <v>25.400000000000002</v>
      </c>
      <c r="I7" s="9">
        <v>78.2</v>
      </c>
      <c r="J7" s="9">
        <f t="shared" si="1"/>
        <v>46.92</v>
      </c>
      <c r="K7" s="9">
        <f t="shared" si="2"/>
        <v>72.32000000000001</v>
      </c>
      <c r="L7" s="10"/>
    </row>
    <row r="8" spans="1:12" ht="13.5">
      <c r="A8" s="4" t="str">
        <f t="shared" si="3"/>
        <v>02</v>
      </c>
      <c r="B8" s="5" t="s">
        <v>26</v>
      </c>
      <c r="C8" s="5" t="s">
        <v>27</v>
      </c>
      <c r="D8" s="6" t="s">
        <v>17</v>
      </c>
      <c r="E8" s="7" t="s">
        <v>25</v>
      </c>
      <c r="F8" s="8">
        <v>67</v>
      </c>
      <c r="G8" s="9"/>
      <c r="H8" s="9">
        <f t="shared" si="0"/>
        <v>26.8</v>
      </c>
      <c r="I8" s="9">
        <v>75</v>
      </c>
      <c r="J8" s="9">
        <f t="shared" si="1"/>
        <v>45</v>
      </c>
      <c r="K8" s="9">
        <f t="shared" si="2"/>
        <v>71.8</v>
      </c>
      <c r="L8" s="10"/>
    </row>
    <row r="9" spans="1:12" ht="13.5">
      <c r="A9" s="4" t="str">
        <f t="shared" si="3"/>
        <v>03</v>
      </c>
      <c r="B9" s="5" t="s">
        <v>28</v>
      </c>
      <c r="C9" s="5" t="s">
        <v>29</v>
      </c>
      <c r="D9" s="6" t="s">
        <v>17</v>
      </c>
      <c r="E9" s="7" t="s">
        <v>25</v>
      </c>
      <c r="F9" s="8">
        <v>63.5</v>
      </c>
      <c r="G9" s="9"/>
      <c r="H9" s="9">
        <f t="shared" si="0"/>
        <v>25.400000000000002</v>
      </c>
      <c r="I9" s="9">
        <v>65.3</v>
      </c>
      <c r="J9" s="9">
        <f t="shared" si="1"/>
        <v>39.18</v>
      </c>
      <c r="K9" s="9">
        <f t="shared" si="2"/>
        <v>64.58</v>
      </c>
      <c r="L9" s="10"/>
    </row>
    <row r="10" spans="1:12" ht="13.5">
      <c r="A10" s="4" t="str">
        <f t="shared" si="3"/>
        <v>01</v>
      </c>
      <c r="B10" s="5" t="s">
        <v>30</v>
      </c>
      <c r="C10" s="5" t="s">
        <v>31</v>
      </c>
      <c r="D10" s="6" t="s">
        <v>17</v>
      </c>
      <c r="E10" s="7" t="s">
        <v>32</v>
      </c>
      <c r="F10" s="8">
        <v>62</v>
      </c>
      <c r="G10" s="9"/>
      <c r="H10" s="9">
        <f t="shared" si="0"/>
        <v>24.8</v>
      </c>
      <c r="I10" s="9">
        <v>76.8</v>
      </c>
      <c r="J10" s="9">
        <f t="shared" si="1"/>
        <v>46.08</v>
      </c>
      <c r="K10" s="9">
        <f t="shared" si="2"/>
        <v>70.88</v>
      </c>
      <c r="L10" s="10"/>
    </row>
    <row r="11" spans="1:12" ht="13.5">
      <c r="A11" s="4" t="str">
        <f t="shared" si="3"/>
        <v>02</v>
      </c>
      <c r="B11" s="5" t="s">
        <v>33</v>
      </c>
      <c r="C11" s="5" t="s">
        <v>34</v>
      </c>
      <c r="D11" s="6" t="s">
        <v>17</v>
      </c>
      <c r="E11" s="7" t="s">
        <v>32</v>
      </c>
      <c r="F11" s="8">
        <v>57</v>
      </c>
      <c r="G11" s="9"/>
      <c r="H11" s="9">
        <f t="shared" si="0"/>
        <v>22.8</v>
      </c>
      <c r="I11" s="9">
        <v>70.2</v>
      </c>
      <c r="J11" s="9">
        <f t="shared" si="1"/>
        <v>42.12</v>
      </c>
      <c r="K11" s="9">
        <f t="shared" si="2"/>
        <v>64.92</v>
      </c>
      <c r="L11" s="10"/>
    </row>
    <row r="12" spans="1:12" ht="13.5">
      <c r="A12" s="4" t="str">
        <f t="shared" si="3"/>
        <v>03</v>
      </c>
      <c r="B12" s="5" t="s">
        <v>35</v>
      </c>
      <c r="C12" s="5" t="s">
        <v>36</v>
      </c>
      <c r="D12" s="6" t="s">
        <v>17</v>
      </c>
      <c r="E12" s="7" t="s">
        <v>32</v>
      </c>
      <c r="F12" s="8">
        <v>51.5</v>
      </c>
      <c r="G12" s="9"/>
      <c r="H12" s="9">
        <f t="shared" si="0"/>
        <v>20.6</v>
      </c>
      <c r="I12" s="9">
        <v>73.2</v>
      </c>
      <c r="J12" s="9">
        <f t="shared" si="1"/>
        <v>43.92</v>
      </c>
      <c r="K12" s="9">
        <f t="shared" si="2"/>
        <v>64.52000000000001</v>
      </c>
      <c r="L12" s="10"/>
    </row>
    <row r="13" spans="1:12" ht="13.5">
      <c r="A13" s="4" t="str">
        <f t="shared" si="3"/>
        <v>04</v>
      </c>
      <c r="B13" s="5" t="s">
        <v>37</v>
      </c>
      <c r="C13" s="5" t="s">
        <v>38</v>
      </c>
      <c r="D13" s="6" t="s">
        <v>17</v>
      </c>
      <c r="E13" s="7" t="s">
        <v>32</v>
      </c>
      <c r="F13" s="8">
        <v>51.5</v>
      </c>
      <c r="G13" s="9"/>
      <c r="H13" s="9">
        <f t="shared" si="0"/>
        <v>20.6</v>
      </c>
      <c r="I13" s="9">
        <v>60.2</v>
      </c>
      <c r="J13" s="9">
        <f t="shared" si="1"/>
        <v>36.12</v>
      </c>
      <c r="K13" s="9">
        <f t="shared" si="2"/>
        <v>56.72</v>
      </c>
      <c r="L13" s="10"/>
    </row>
    <row r="14" spans="1:12" ht="13.5">
      <c r="A14" s="4" t="str">
        <f t="shared" si="3"/>
        <v>01</v>
      </c>
      <c r="B14" s="5" t="s">
        <v>39</v>
      </c>
      <c r="C14" s="5" t="s">
        <v>40</v>
      </c>
      <c r="D14" s="6" t="s">
        <v>17</v>
      </c>
      <c r="E14" s="7" t="s">
        <v>41</v>
      </c>
      <c r="F14" s="8">
        <v>69.5</v>
      </c>
      <c r="G14" s="9"/>
      <c r="H14" s="9">
        <f t="shared" si="0"/>
        <v>27.8</v>
      </c>
      <c r="I14" s="9">
        <v>75</v>
      </c>
      <c r="J14" s="9">
        <f t="shared" si="1"/>
        <v>45</v>
      </c>
      <c r="K14" s="9">
        <f t="shared" si="2"/>
        <v>72.8</v>
      </c>
      <c r="L14" s="10"/>
    </row>
    <row r="15" spans="1:12" ht="13.5">
      <c r="A15" s="4" t="str">
        <f t="shared" si="3"/>
        <v>02</v>
      </c>
      <c r="B15" s="5" t="s">
        <v>42</v>
      </c>
      <c r="C15" s="5" t="s">
        <v>43</v>
      </c>
      <c r="D15" s="6" t="s">
        <v>17</v>
      </c>
      <c r="E15" s="7" t="s">
        <v>41</v>
      </c>
      <c r="F15" s="8">
        <v>70.5</v>
      </c>
      <c r="G15" s="9"/>
      <c r="H15" s="9">
        <f t="shared" si="0"/>
        <v>28.200000000000003</v>
      </c>
      <c r="I15" s="9">
        <v>74.2</v>
      </c>
      <c r="J15" s="9">
        <f t="shared" si="1"/>
        <v>44.52</v>
      </c>
      <c r="K15" s="9">
        <f t="shared" si="2"/>
        <v>72.72</v>
      </c>
      <c r="L15" s="10"/>
    </row>
    <row r="16" spans="1:12" ht="13.5">
      <c r="A16" s="4"/>
      <c r="B16" s="5" t="s">
        <v>44</v>
      </c>
      <c r="C16" s="5" t="s">
        <v>45</v>
      </c>
      <c r="D16" s="6" t="s">
        <v>17</v>
      </c>
      <c r="E16" s="7" t="s">
        <v>41</v>
      </c>
      <c r="F16" s="8">
        <v>69</v>
      </c>
      <c r="G16" s="9"/>
      <c r="H16" s="9">
        <f t="shared" si="0"/>
        <v>27.6</v>
      </c>
      <c r="I16" s="9"/>
      <c r="J16" s="9"/>
      <c r="K16" s="9"/>
      <c r="L16" s="10" t="s">
        <v>46</v>
      </c>
    </row>
    <row r="17" spans="1:12" ht="13.5">
      <c r="A17" s="4" t="str">
        <f t="shared" si="3"/>
        <v>01</v>
      </c>
      <c r="B17" s="5" t="s">
        <v>47</v>
      </c>
      <c r="C17" s="5" t="s">
        <v>48</v>
      </c>
      <c r="D17" s="6" t="s">
        <v>17</v>
      </c>
      <c r="E17" s="7" t="s">
        <v>49</v>
      </c>
      <c r="F17" s="8">
        <v>54</v>
      </c>
      <c r="G17" s="9"/>
      <c r="H17" s="9">
        <f t="shared" si="0"/>
        <v>21.6</v>
      </c>
      <c r="I17" s="9">
        <v>70.8</v>
      </c>
      <c r="J17" s="9">
        <f aca="true" t="shared" si="4" ref="J17:J41">I17*0.6</f>
        <v>42.48</v>
      </c>
      <c r="K17" s="9">
        <f aca="true" t="shared" si="5" ref="K17:K41">H17+J17</f>
        <v>64.08</v>
      </c>
      <c r="L17" s="10"/>
    </row>
    <row r="18" spans="1:12" ht="13.5">
      <c r="A18" s="4" t="str">
        <f t="shared" si="3"/>
        <v>02</v>
      </c>
      <c r="B18" s="5" t="s">
        <v>50</v>
      </c>
      <c r="C18" s="5" t="s">
        <v>51</v>
      </c>
      <c r="D18" s="6" t="s">
        <v>17</v>
      </c>
      <c r="E18" s="7" t="s">
        <v>49</v>
      </c>
      <c r="F18" s="8">
        <v>54</v>
      </c>
      <c r="G18" s="9"/>
      <c r="H18" s="9">
        <f t="shared" si="0"/>
        <v>21.6</v>
      </c>
      <c r="I18" s="9">
        <v>68.8</v>
      </c>
      <c r="J18" s="9">
        <f t="shared" si="4"/>
        <v>41.279999999999994</v>
      </c>
      <c r="K18" s="9">
        <f t="shared" si="5"/>
        <v>62.879999999999995</v>
      </c>
      <c r="L18" s="10"/>
    </row>
    <row r="19" spans="1:12" ht="13.5">
      <c r="A19" s="4" t="str">
        <f t="shared" si="3"/>
        <v>03</v>
      </c>
      <c r="B19" s="5" t="s">
        <v>52</v>
      </c>
      <c r="C19" s="5" t="s">
        <v>53</v>
      </c>
      <c r="D19" s="6" t="s">
        <v>17</v>
      </c>
      <c r="E19" s="7" t="s">
        <v>49</v>
      </c>
      <c r="F19" s="8">
        <v>50.5</v>
      </c>
      <c r="G19" s="9"/>
      <c r="H19" s="9">
        <f t="shared" si="0"/>
        <v>20.200000000000003</v>
      </c>
      <c r="I19" s="9">
        <v>61.2</v>
      </c>
      <c r="J19" s="9">
        <f t="shared" si="4"/>
        <v>36.72</v>
      </c>
      <c r="K19" s="9">
        <f t="shared" si="5"/>
        <v>56.92</v>
      </c>
      <c r="L19" s="10"/>
    </row>
    <row r="20" spans="1:12" ht="13.5">
      <c r="A20" s="4" t="str">
        <f t="shared" si="3"/>
        <v>01</v>
      </c>
      <c r="B20" s="5" t="s">
        <v>54</v>
      </c>
      <c r="C20" s="5" t="s">
        <v>55</v>
      </c>
      <c r="D20" s="6" t="s">
        <v>56</v>
      </c>
      <c r="E20" s="7" t="s">
        <v>57</v>
      </c>
      <c r="F20" s="8">
        <v>66.5</v>
      </c>
      <c r="G20" s="9"/>
      <c r="H20" s="9">
        <f t="shared" si="0"/>
        <v>26.6</v>
      </c>
      <c r="I20" s="9">
        <v>83.8</v>
      </c>
      <c r="J20" s="9">
        <f t="shared" si="4"/>
        <v>50.279999999999994</v>
      </c>
      <c r="K20" s="9">
        <f t="shared" si="5"/>
        <v>76.88</v>
      </c>
      <c r="L20" s="10"/>
    </row>
    <row r="21" spans="1:12" ht="13.5">
      <c r="A21" s="4" t="str">
        <f t="shared" si="3"/>
        <v>02</v>
      </c>
      <c r="B21" s="5" t="s">
        <v>58</v>
      </c>
      <c r="C21" s="5" t="s">
        <v>59</v>
      </c>
      <c r="D21" s="6" t="s">
        <v>56</v>
      </c>
      <c r="E21" s="7" t="s">
        <v>57</v>
      </c>
      <c r="F21" s="8">
        <v>66</v>
      </c>
      <c r="G21" s="9">
        <v>5</v>
      </c>
      <c r="H21" s="9">
        <f t="shared" si="0"/>
        <v>28.400000000000002</v>
      </c>
      <c r="I21" s="9">
        <v>80</v>
      </c>
      <c r="J21" s="9">
        <f t="shared" si="4"/>
        <v>48</v>
      </c>
      <c r="K21" s="9">
        <f t="shared" si="5"/>
        <v>76.4</v>
      </c>
      <c r="L21" s="10"/>
    </row>
    <row r="22" spans="1:12" ht="13.5">
      <c r="A22" s="4" t="str">
        <f t="shared" si="3"/>
        <v>03</v>
      </c>
      <c r="B22" s="5" t="s">
        <v>60</v>
      </c>
      <c r="C22" s="5" t="s">
        <v>61</v>
      </c>
      <c r="D22" s="6" t="s">
        <v>56</v>
      </c>
      <c r="E22" s="7" t="s">
        <v>57</v>
      </c>
      <c r="F22" s="8">
        <v>73.5</v>
      </c>
      <c r="G22" s="9"/>
      <c r="H22" s="9">
        <f t="shared" si="0"/>
        <v>29.400000000000002</v>
      </c>
      <c r="I22" s="9">
        <v>75.4</v>
      </c>
      <c r="J22" s="9">
        <f t="shared" si="4"/>
        <v>45.24</v>
      </c>
      <c r="K22" s="9">
        <f t="shared" si="5"/>
        <v>74.64</v>
      </c>
      <c r="L22" s="10"/>
    </row>
    <row r="23" spans="1:12" ht="13.5">
      <c r="A23" s="4" t="str">
        <f t="shared" si="3"/>
        <v>04</v>
      </c>
      <c r="B23" s="5" t="s">
        <v>62</v>
      </c>
      <c r="C23" s="5" t="s">
        <v>63</v>
      </c>
      <c r="D23" s="6" t="s">
        <v>56</v>
      </c>
      <c r="E23" s="7" t="s">
        <v>57</v>
      </c>
      <c r="F23" s="8">
        <v>71.5</v>
      </c>
      <c r="G23" s="9"/>
      <c r="H23" s="9">
        <f t="shared" si="0"/>
        <v>28.6</v>
      </c>
      <c r="I23" s="9">
        <v>76.2</v>
      </c>
      <c r="J23" s="9">
        <f t="shared" si="4"/>
        <v>45.72</v>
      </c>
      <c r="K23" s="9">
        <f t="shared" si="5"/>
        <v>74.32</v>
      </c>
      <c r="L23" s="10"/>
    </row>
    <row r="24" spans="1:12" ht="13.5">
      <c r="A24" s="4" t="str">
        <f t="shared" si="3"/>
        <v>05</v>
      </c>
      <c r="B24" s="5" t="s">
        <v>64</v>
      </c>
      <c r="C24" s="5" t="s">
        <v>65</v>
      </c>
      <c r="D24" s="6" t="s">
        <v>56</v>
      </c>
      <c r="E24" s="7" t="s">
        <v>57</v>
      </c>
      <c r="F24" s="8">
        <v>62</v>
      </c>
      <c r="G24" s="9">
        <v>5</v>
      </c>
      <c r="H24" s="9">
        <f t="shared" si="0"/>
        <v>26.8</v>
      </c>
      <c r="I24" s="9">
        <v>78</v>
      </c>
      <c r="J24" s="9">
        <f t="shared" si="4"/>
        <v>46.8</v>
      </c>
      <c r="K24" s="9">
        <f t="shared" si="5"/>
        <v>73.6</v>
      </c>
      <c r="L24" s="10"/>
    </row>
    <row r="25" spans="1:12" ht="13.5">
      <c r="A25" s="4" t="str">
        <f t="shared" si="3"/>
        <v>06</v>
      </c>
      <c r="B25" s="5" t="s">
        <v>66</v>
      </c>
      <c r="C25" s="5" t="s">
        <v>67</v>
      </c>
      <c r="D25" s="6" t="s">
        <v>56</v>
      </c>
      <c r="E25" s="7" t="s">
        <v>57</v>
      </c>
      <c r="F25" s="8">
        <v>67.5</v>
      </c>
      <c r="G25" s="9"/>
      <c r="H25" s="9">
        <f t="shared" si="0"/>
        <v>27</v>
      </c>
      <c r="I25" s="9">
        <v>73.6</v>
      </c>
      <c r="J25" s="9">
        <f t="shared" si="4"/>
        <v>44.16</v>
      </c>
      <c r="K25" s="9">
        <f t="shared" si="5"/>
        <v>71.16</v>
      </c>
      <c r="L25" s="10"/>
    </row>
    <row r="26" spans="1:12" ht="13.5">
      <c r="A26" s="4" t="str">
        <f t="shared" si="3"/>
        <v>07</v>
      </c>
      <c r="B26" s="5" t="s">
        <v>68</v>
      </c>
      <c r="C26" s="5" t="s">
        <v>69</v>
      </c>
      <c r="D26" s="6" t="s">
        <v>56</v>
      </c>
      <c r="E26" s="7" t="s">
        <v>57</v>
      </c>
      <c r="F26" s="8">
        <v>68</v>
      </c>
      <c r="G26" s="9"/>
      <c r="H26" s="9">
        <f t="shared" si="0"/>
        <v>27.200000000000003</v>
      </c>
      <c r="I26" s="9">
        <v>72.4</v>
      </c>
      <c r="J26" s="9">
        <f t="shared" si="4"/>
        <v>43.440000000000005</v>
      </c>
      <c r="K26" s="9">
        <f t="shared" si="5"/>
        <v>70.64000000000001</v>
      </c>
      <c r="L26" s="10"/>
    </row>
    <row r="27" spans="1:12" ht="13.5">
      <c r="A27" s="4" t="str">
        <f t="shared" si="3"/>
        <v>08</v>
      </c>
      <c r="B27" s="5" t="s">
        <v>70</v>
      </c>
      <c r="C27" s="5" t="s">
        <v>71</v>
      </c>
      <c r="D27" s="6" t="s">
        <v>56</v>
      </c>
      <c r="E27" s="7" t="s">
        <v>57</v>
      </c>
      <c r="F27" s="8">
        <v>68</v>
      </c>
      <c r="G27" s="9"/>
      <c r="H27" s="9">
        <f t="shared" si="0"/>
        <v>27.200000000000003</v>
      </c>
      <c r="I27" s="9">
        <v>71</v>
      </c>
      <c r="J27" s="9">
        <f t="shared" si="4"/>
        <v>42.6</v>
      </c>
      <c r="K27" s="9">
        <f t="shared" si="5"/>
        <v>69.80000000000001</v>
      </c>
      <c r="L27" s="10"/>
    </row>
    <row r="28" spans="1:12" ht="13.5">
      <c r="A28" s="4" t="str">
        <f t="shared" si="3"/>
        <v>09</v>
      </c>
      <c r="B28" s="5" t="s">
        <v>72</v>
      </c>
      <c r="C28" s="5" t="s">
        <v>73</v>
      </c>
      <c r="D28" s="6" t="s">
        <v>56</v>
      </c>
      <c r="E28" s="7" t="s">
        <v>57</v>
      </c>
      <c r="F28" s="8">
        <v>67.5</v>
      </c>
      <c r="G28" s="9"/>
      <c r="H28" s="9">
        <f t="shared" si="0"/>
        <v>27</v>
      </c>
      <c r="I28" s="9">
        <v>69.6</v>
      </c>
      <c r="J28" s="9">
        <f t="shared" si="4"/>
        <v>41.76</v>
      </c>
      <c r="K28" s="9">
        <f t="shared" si="5"/>
        <v>68.75999999999999</v>
      </c>
      <c r="L28" s="10"/>
    </row>
    <row r="29" spans="1:12" ht="13.5">
      <c r="A29" s="4" t="str">
        <f t="shared" si="3"/>
        <v>01</v>
      </c>
      <c r="B29" s="5" t="s">
        <v>74</v>
      </c>
      <c r="C29" s="5" t="s">
        <v>75</v>
      </c>
      <c r="D29" s="6" t="s">
        <v>56</v>
      </c>
      <c r="E29" s="7" t="s">
        <v>76</v>
      </c>
      <c r="F29" s="8">
        <v>78</v>
      </c>
      <c r="G29" s="9"/>
      <c r="H29" s="9">
        <f t="shared" si="0"/>
        <v>31.200000000000003</v>
      </c>
      <c r="I29" s="9">
        <v>77.6</v>
      </c>
      <c r="J29" s="9">
        <f t="shared" si="4"/>
        <v>46.559999999999995</v>
      </c>
      <c r="K29" s="9">
        <f t="shared" si="5"/>
        <v>77.75999999999999</v>
      </c>
      <c r="L29" s="10"/>
    </row>
    <row r="30" spans="1:12" ht="13.5">
      <c r="A30" s="4" t="str">
        <f t="shared" si="3"/>
        <v>02</v>
      </c>
      <c r="B30" s="5" t="s">
        <v>77</v>
      </c>
      <c r="C30" s="5" t="s">
        <v>78</v>
      </c>
      <c r="D30" s="6" t="s">
        <v>56</v>
      </c>
      <c r="E30" s="7" t="s">
        <v>76</v>
      </c>
      <c r="F30" s="8">
        <v>70</v>
      </c>
      <c r="G30" s="9"/>
      <c r="H30" s="9">
        <f t="shared" si="0"/>
        <v>28</v>
      </c>
      <c r="I30" s="9">
        <v>80.8</v>
      </c>
      <c r="J30" s="9">
        <f t="shared" si="4"/>
        <v>48.48</v>
      </c>
      <c r="K30" s="9">
        <f t="shared" si="5"/>
        <v>76.47999999999999</v>
      </c>
      <c r="L30" s="10"/>
    </row>
    <row r="31" spans="1:12" ht="13.5">
      <c r="A31" s="4" t="str">
        <f t="shared" si="3"/>
        <v>03</v>
      </c>
      <c r="B31" s="5" t="s">
        <v>79</v>
      </c>
      <c r="C31" s="5" t="s">
        <v>80</v>
      </c>
      <c r="D31" s="6" t="s">
        <v>56</v>
      </c>
      <c r="E31" s="7" t="s">
        <v>76</v>
      </c>
      <c r="F31" s="8">
        <v>68</v>
      </c>
      <c r="G31" s="9">
        <v>5</v>
      </c>
      <c r="H31" s="9">
        <f t="shared" si="0"/>
        <v>29.200000000000003</v>
      </c>
      <c r="I31" s="9">
        <v>74.6</v>
      </c>
      <c r="J31" s="9">
        <f t="shared" si="4"/>
        <v>44.76</v>
      </c>
      <c r="K31" s="9">
        <f t="shared" si="5"/>
        <v>73.96000000000001</v>
      </c>
      <c r="L31" s="10"/>
    </row>
    <row r="32" spans="1:12" ht="13.5">
      <c r="A32" s="4" t="str">
        <f t="shared" si="3"/>
        <v>04</v>
      </c>
      <c r="B32" s="5" t="s">
        <v>81</v>
      </c>
      <c r="C32" s="5" t="s">
        <v>82</v>
      </c>
      <c r="D32" s="6" t="s">
        <v>56</v>
      </c>
      <c r="E32" s="7" t="s">
        <v>76</v>
      </c>
      <c r="F32" s="8">
        <v>69.5</v>
      </c>
      <c r="G32" s="9"/>
      <c r="H32" s="9">
        <f t="shared" si="0"/>
        <v>27.8</v>
      </c>
      <c r="I32" s="9">
        <v>76.4</v>
      </c>
      <c r="J32" s="9">
        <f t="shared" si="4"/>
        <v>45.84</v>
      </c>
      <c r="K32" s="9">
        <f t="shared" si="5"/>
        <v>73.64</v>
      </c>
      <c r="L32" s="10"/>
    </row>
    <row r="33" spans="1:12" ht="13.5">
      <c r="A33" s="4" t="str">
        <f t="shared" si="3"/>
        <v>05</v>
      </c>
      <c r="B33" s="5" t="s">
        <v>83</v>
      </c>
      <c r="C33" s="5" t="s">
        <v>84</v>
      </c>
      <c r="D33" s="6" t="s">
        <v>56</v>
      </c>
      <c r="E33" s="7" t="s">
        <v>76</v>
      </c>
      <c r="F33" s="8">
        <v>74</v>
      </c>
      <c r="G33" s="9"/>
      <c r="H33" s="9">
        <f t="shared" si="0"/>
        <v>29.6</v>
      </c>
      <c r="I33" s="9">
        <v>66.8</v>
      </c>
      <c r="J33" s="9">
        <f t="shared" si="4"/>
        <v>40.08</v>
      </c>
      <c r="K33" s="9">
        <f t="shared" si="5"/>
        <v>69.68</v>
      </c>
      <c r="L33" s="10"/>
    </row>
    <row r="34" spans="1:12" ht="13.5">
      <c r="A34" s="4" t="str">
        <f t="shared" si="3"/>
        <v>06</v>
      </c>
      <c r="B34" s="5" t="s">
        <v>85</v>
      </c>
      <c r="C34" s="5" t="s">
        <v>86</v>
      </c>
      <c r="D34" s="6" t="s">
        <v>56</v>
      </c>
      <c r="E34" s="7" t="s">
        <v>76</v>
      </c>
      <c r="F34" s="8">
        <v>72</v>
      </c>
      <c r="G34" s="9"/>
      <c r="H34" s="9">
        <f t="shared" si="0"/>
        <v>28.8</v>
      </c>
      <c r="I34" s="9">
        <v>66.6</v>
      </c>
      <c r="J34" s="9">
        <f t="shared" si="4"/>
        <v>39.959999999999994</v>
      </c>
      <c r="K34" s="9">
        <f t="shared" si="5"/>
        <v>68.75999999999999</v>
      </c>
      <c r="L34" s="10"/>
    </row>
    <row r="35" spans="1:12" ht="13.5">
      <c r="A35" s="4" t="str">
        <f t="shared" si="3"/>
        <v>01</v>
      </c>
      <c r="B35" s="5" t="s">
        <v>87</v>
      </c>
      <c r="C35" s="5" t="s">
        <v>88</v>
      </c>
      <c r="D35" s="6" t="s">
        <v>89</v>
      </c>
      <c r="E35" s="7" t="s">
        <v>90</v>
      </c>
      <c r="F35" s="8">
        <v>75.5</v>
      </c>
      <c r="G35" s="9"/>
      <c r="H35" s="9">
        <f t="shared" si="0"/>
        <v>30.200000000000003</v>
      </c>
      <c r="I35" s="9">
        <v>82.4</v>
      </c>
      <c r="J35" s="9">
        <f t="shared" si="4"/>
        <v>49.440000000000005</v>
      </c>
      <c r="K35" s="9">
        <f t="shared" si="5"/>
        <v>79.64000000000001</v>
      </c>
      <c r="L35" s="10"/>
    </row>
    <row r="36" spans="1:12" ht="13.5">
      <c r="A36" s="4" t="str">
        <f t="shared" si="3"/>
        <v>02</v>
      </c>
      <c r="B36" s="5" t="s">
        <v>91</v>
      </c>
      <c r="C36" s="5" t="s">
        <v>92</v>
      </c>
      <c r="D36" s="6" t="s">
        <v>89</v>
      </c>
      <c r="E36" s="7" t="s">
        <v>90</v>
      </c>
      <c r="F36" s="8">
        <v>69</v>
      </c>
      <c r="G36" s="9"/>
      <c r="H36" s="9">
        <f aca="true" t="shared" si="6" ref="H36:H67">(F36+G36)*0.4</f>
        <v>27.6</v>
      </c>
      <c r="I36" s="9">
        <v>84</v>
      </c>
      <c r="J36" s="9">
        <f t="shared" si="4"/>
        <v>50.4</v>
      </c>
      <c r="K36" s="9">
        <f t="shared" si="5"/>
        <v>78</v>
      </c>
      <c r="L36" s="10"/>
    </row>
    <row r="37" spans="1:12" ht="13.5">
      <c r="A37" s="4" t="str">
        <f t="shared" si="3"/>
        <v>03</v>
      </c>
      <c r="B37" s="5" t="s">
        <v>93</v>
      </c>
      <c r="C37" s="5" t="s">
        <v>94</v>
      </c>
      <c r="D37" s="6" t="s">
        <v>89</v>
      </c>
      <c r="E37" s="7" t="s">
        <v>90</v>
      </c>
      <c r="F37" s="8">
        <v>73</v>
      </c>
      <c r="G37" s="9"/>
      <c r="H37" s="9">
        <f t="shared" si="6"/>
        <v>29.200000000000003</v>
      </c>
      <c r="I37" s="9">
        <v>81.2</v>
      </c>
      <c r="J37" s="9">
        <f t="shared" si="4"/>
        <v>48.72</v>
      </c>
      <c r="K37" s="9">
        <f t="shared" si="5"/>
        <v>77.92</v>
      </c>
      <c r="L37" s="10"/>
    </row>
    <row r="38" spans="1:12" ht="13.5">
      <c r="A38" s="4" t="str">
        <f t="shared" si="3"/>
        <v>04</v>
      </c>
      <c r="B38" s="5" t="s">
        <v>95</v>
      </c>
      <c r="C38" s="5" t="s">
        <v>96</v>
      </c>
      <c r="D38" s="6" t="s">
        <v>89</v>
      </c>
      <c r="E38" s="7" t="s">
        <v>90</v>
      </c>
      <c r="F38" s="8">
        <v>68</v>
      </c>
      <c r="G38" s="9"/>
      <c r="H38" s="9">
        <f t="shared" si="6"/>
        <v>27.200000000000003</v>
      </c>
      <c r="I38" s="9">
        <v>78.8</v>
      </c>
      <c r="J38" s="9">
        <f t="shared" si="4"/>
        <v>47.279999999999994</v>
      </c>
      <c r="K38" s="9">
        <f t="shared" si="5"/>
        <v>74.47999999999999</v>
      </c>
      <c r="L38" s="10"/>
    </row>
    <row r="39" spans="1:12" ht="13.5">
      <c r="A39" s="4" t="str">
        <f t="shared" si="3"/>
        <v>05</v>
      </c>
      <c r="B39" s="5" t="s">
        <v>97</v>
      </c>
      <c r="C39" s="5" t="s">
        <v>98</v>
      </c>
      <c r="D39" s="6" t="s">
        <v>89</v>
      </c>
      <c r="E39" s="7" t="s">
        <v>90</v>
      </c>
      <c r="F39" s="8">
        <v>67</v>
      </c>
      <c r="G39" s="9"/>
      <c r="H39" s="9">
        <f t="shared" si="6"/>
        <v>26.8</v>
      </c>
      <c r="I39" s="9">
        <v>72.6</v>
      </c>
      <c r="J39" s="9">
        <f t="shared" si="4"/>
        <v>43.559999999999995</v>
      </c>
      <c r="K39" s="9">
        <f t="shared" si="5"/>
        <v>70.36</v>
      </c>
      <c r="L39" s="10"/>
    </row>
    <row r="40" spans="1:12" ht="13.5">
      <c r="A40" s="4" t="str">
        <f t="shared" si="3"/>
        <v>06</v>
      </c>
      <c r="B40" s="5" t="s">
        <v>99</v>
      </c>
      <c r="C40" s="5" t="s">
        <v>100</v>
      </c>
      <c r="D40" s="6" t="s">
        <v>89</v>
      </c>
      <c r="E40" s="7" t="s">
        <v>90</v>
      </c>
      <c r="F40" s="8">
        <v>69</v>
      </c>
      <c r="G40" s="9"/>
      <c r="H40" s="9">
        <f t="shared" si="6"/>
        <v>27.6</v>
      </c>
      <c r="I40" s="9">
        <v>70.8</v>
      </c>
      <c r="J40" s="9">
        <f t="shared" si="4"/>
        <v>42.48</v>
      </c>
      <c r="K40" s="9">
        <f t="shared" si="5"/>
        <v>70.08</v>
      </c>
      <c r="L40" s="10"/>
    </row>
    <row r="41" spans="1:12" ht="13.5">
      <c r="A41" s="4" t="str">
        <f t="shared" si="3"/>
        <v>07</v>
      </c>
      <c r="B41" s="5" t="s">
        <v>101</v>
      </c>
      <c r="C41" s="5" t="s">
        <v>102</v>
      </c>
      <c r="D41" s="6" t="s">
        <v>89</v>
      </c>
      <c r="E41" s="7" t="s">
        <v>90</v>
      </c>
      <c r="F41" s="8">
        <v>68.5</v>
      </c>
      <c r="G41" s="9"/>
      <c r="H41" s="9">
        <f t="shared" si="6"/>
        <v>27.400000000000002</v>
      </c>
      <c r="I41" s="9">
        <v>70</v>
      </c>
      <c r="J41" s="9">
        <f t="shared" si="4"/>
        <v>42</v>
      </c>
      <c r="K41" s="9">
        <f t="shared" si="5"/>
        <v>69.4</v>
      </c>
      <c r="L41" s="10"/>
    </row>
    <row r="42" spans="1:12" ht="13.5">
      <c r="A42" s="4"/>
      <c r="B42" s="5" t="s">
        <v>103</v>
      </c>
      <c r="C42" s="5" t="s">
        <v>104</v>
      </c>
      <c r="D42" s="6" t="s">
        <v>89</v>
      </c>
      <c r="E42" s="7" t="s">
        <v>90</v>
      </c>
      <c r="F42" s="8">
        <v>72</v>
      </c>
      <c r="G42" s="9"/>
      <c r="H42" s="9">
        <f t="shared" si="6"/>
        <v>28.8</v>
      </c>
      <c r="I42" s="9"/>
      <c r="J42" s="9"/>
      <c r="K42" s="9"/>
      <c r="L42" s="10" t="s">
        <v>46</v>
      </c>
    </row>
    <row r="43" spans="1:12" ht="13.5">
      <c r="A43" s="4"/>
      <c r="B43" s="5" t="s">
        <v>105</v>
      </c>
      <c r="C43" s="5" t="s">
        <v>106</v>
      </c>
      <c r="D43" s="6" t="s">
        <v>89</v>
      </c>
      <c r="E43" s="7" t="s">
        <v>90</v>
      </c>
      <c r="F43" s="8">
        <v>67</v>
      </c>
      <c r="G43" s="9"/>
      <c r="H43" s="9">
        <f t="shared" si="6"/>
        <v>26.8</v>
      </c>
      <c r="I43" s="9"/>
      <c r="J43" s="9"/>
      <c r="K43" s="9"/>
      <c r="L43" s="10" t="s">
        <v>46</v>
      </c>
    </row>
    <row r="44" spans="1:12" ht="13.5">
      <c r="A44" s="4" t="str">
        <f t="shared" si="3"/>
        <v>01</v>
      </c>
      <c r="B44" s="5" t="s">
        <v>107</v>
      </c>
      <c r="C44" s="5" t="s">
        <v>108</v>
      </c>
      <c r="D44" s="6" t="s">
        <v>89</v>
      </c>
      <c r="E44" s="7" t="s">
        <v>109</v>
      </c>
      <c r="F44" s="8">
        <v>68.5</v>
      </c>
      <c r="G44" s="9"/>
      <c r="H44" s="9">
        <f t="shared" si="6"/>
        <v>27.400000000000002</v>
      </c>
      <c r="I44" s="9">
        <v>89.2</v>
      </c>
      <c r="J44" s="9">
        <f aca="true" t="shared" si="7" ref="J44:J52">I44*0.6</f>
        <v>53.52</v>
      </c>
      <c r="K44" s="9">
        <f aca="true" t="shared" si="8" ref="K44:K52">H44+J44</f>
        <v>80.92</v>
      </c>
      <c r="L44" s="10"/>
    </row>
    <row r="45" spans="1:12" ht="13.5">
      <c r="A45" s="4" t="str">
        <f t="shared" si="3"/>
        <v>02</v>
      </c>
      <c r="B45" s="5" t="s">
        <v>110</v>
      </c>
      <c r="C45" s="5" t="s">
        <v>111</v>
      </c>
      <c r="D45" s="6" t="s">
        <v>89</v>
      </c>
      <c r="E45" s="7" t="s">
        <v>109</v>
      </c>
      <c r="F45" s="8">
        <v>67</v>
      </c>
      <c r="G45" s="9"/>
      <c r="H45" s="9">
        <f t="shared" si="6"/>
        <v>26.8</v>
      </c>
      <c r="I45" s="9">
        <v>85</v>
      </c>
      <c r="J45" s="9">
        <f t="shared" si="7"/>
        <v>51</v>
      </c>
      <c r="K45" s="9">
        <f t="shared" si="8"/>
        <v>77.8</v>
      </c>
      <c r="L45" s="10"/>
    </row>
    <row r="46" spans="1:12" ht="13.5">
      <c r="A46" s="4" t="str">
        <f t="shared" si="3"/>
        <v>03</v>
      </c>
      <c r="B46" s="5" t="s">
        <v>112</v>
      </c>
      <c r="C46" s="5" t="s">
        <v>113</v>
      </c>
      <c r="D46" s="6" t="s">
        <v>89</v>
      </c>
      <c r="E46" s="7" t="s">
        <v>109</v>
      </c>
      <c r="F46" s="8">
        <v>67.5</v>
      </c>
      <c r="G46" s="9"/>
      <c r="H46" s="9">
        <f t="shared" si="6"/>
        <v>27</v>
      </c>
      <c r="I46" s="9">
        <v>82.8</v>
      </c>
      <c r="J46" s="9">
        <f t="shared" si="7"/>
        <v>49.68</v>
      </c>
      <c r="K46" s="9">
        <f t="shared" si="8"/>
        <v>76.68</v>
      </c>
      <c r="L46" s="10"/>
    </row>
    <row r="47" spans="1:12" ht="13.5">
      <c r="A47" s="4" t="str">
        <f t="shared" si="3"/>
        <v>04</v>
      </c>
      <c r="B47" s="5" t="s">
        <v>114</v>
      </c>
      <c r="C47" s="5" t="s">
        <v>115</v>
      </c>
      <c r="D47" s="6" t="s">
        <v>89</v>
      </c>
      <c r="E47" s="7" t="s">
        <v>109</v>
      </c>
      <c r="F47" s="8">
        <v>70</v>
      </c>
      <c r="G47" s="9"/>
      <c r="H47" s="9">
        <f t="shared" si="6"/>
        <v>28</v>
      </c>
      <c r="I47" s="9">
        <v>80.4</v>
      </c>
      <c r="J47" s="9">
        <f t="shared" si="7"/>
        <v>48.24</v>
      </c>
      <c r="K47" s="9">
        <f t="shared" si="8"/>
        <v>76.24000000000001</v>
      </c>
      <c r="L47" s="10"/>
    </row>
    <row r="48" spans="1:12" ht="13.5">
      <c r="A48" s="4" t="str">
        <f t="shared" si="3"/>
        <v>05</v>
      </c>
      <c r="B48" s="5" t="s">
        <v>116</v>
      </c>
      <c r="C48" s="5" t="s">
        <v>117</v>
      </c>
      <c r="D48" s="6" t="s">
        <v>89</v>
      </c>
      <c r="E48" s="7" t="s">
        <v>109</v>
      </c>
      <c r="F48" s="8">
        <v>65.5</v>
      </c>
      <c r="G48" s="9"/>
      <c r="H48" s="9">
        <f t="shared" si="6"/>
        <v>26.200000000000003</v>
      </c>
      <c r="I48" s="9">
        <v>81.6</v>
      </c>
      <c r="J48" s="9">
        <f t="shared" si="7"/>
        <v>48.959999999999994</v>
      </c>
      <c r="K48" s="9">
        <f t="shared" si="8"/>
        <v>75.16</v>
      </c>
      <c r="L48" s="10"/>
    </row>
    <row r="49" spans="1:12" ht="13.5">
      <c r="A49" s="4" t="str">
        <f t="shared" si="3"/>
        <v>06</v>
      </c>
      <c r="B49" s="5" t="s">
        <v>118</v>
      </c>
      <c r="C49" s="5" t="s">
        <v>119</v>
      </c>
      <c r="D49" s="6" t="s">
        <v>89</v>
      </c>
      <c r="E49" s="7" t="s">
        <v>109</v>
      </c>
      <c r="F49" s="8">
        <v>67.5</v>
      </c>
      <c r="G49" s="9"/>
      <c r="H49" s="9">
        <f t="shared" si="6"/>
        <v>27</v>
      </c>
      <c r="I49" s="9">
        <v>79.6</v>
      </c>
      <c r="J49" s="9">
        <f t="shared" si="7"/>
        <v>47.76</v>
      </c>
      <c r="K49" s="9">
        <f t="shared" si="8"/>
        <v>74.75999999999999</v>
      </c>
      <c r="L49" s="10"/>
    </row>
    <row r="50" spans="1:12" ht="13.5">
      <c r="A50" s="4" t="str">
        <f t="shared" si="3"/>
        <v>07</v>
      </c>
      <c r="B50" s="5" t="s">
        <v>120</v>
      </c>
      <c r="C50" s="5" t="s">
        <v>121</v>
      </c>
      <c r="D50" s="6" t="s">
        <v>89</v>
      </c>
      <c r="E50" s="7" t="s">
        <v>109</v>
      </c>
      <c r="F50" s="8">
        <v>68</v>
      </c>
      <c r="G50" s="9"/>
      <c r="H50" s="9">
        <f t="shared" si="6"/>
        <v>27.200000000000003</v>
      </c>
      <c r="I50" s="9">
        <v>77.4</v>
      </c>
      <c r="J50" s="9">
        <f t="shared" si="7"/>
        <v>46.440000000000005</v>
      </c>
      <c r="K50" s="9">
        <f t="shared" si="8"/>
        <v>73.64000000000001</v>
      </c>
      <c r="L50" s="10"/>
    </row>
    <row r="51" spans="1:12" ht="13.5">
      <c r="A51" s="4" t="str">
        <f t="shared" si="3"/>
        <v>08</v>
      </c>
      <c r="B51" s="5" t="s">
        <v>122</v>
      </c>
      <c r="C51" s="5" t="s">
        <v>123</v>
      </c>
      <c r="D51" s="6" t="s">
        <v>89</v>
      </c>
      <c r="E51" s="7" t="s">
        <v>109</v>
      </c>
      <c r="F51" s="8">
        <v>68</v>
      </c>
      <c r="G51" s="9"/>
      <c r="H51" s="9">
        <f t="shared" si="6"/>
        <v>27.200000000000003</v>
      </c>
      <c r="I51" s="9">
        <v>75.2</v>
      </c>
      <c r="J51" s="9">
        <f t="shared" si="7"/>
        <v>45.12</v>
      </c>
      <c r="K51" s="9">
        <f t="shared" si="8"/>
        <v>72.32</v>
      </c>
      <c r="L51" s="10"/>
    </row>
    <row r="52" spans="1:12" ht="13.5">
      <c r="A52" s="4" t="str">
        <f t="shared" si="3"/>
        <v>09</v>
      </c>
      <c r="B52" s="5" t="s">
        <v>124</v>
      </c>
      <c r="C52" s="5" t="s">
        <v>125</v>
      </c>
      <c r="D52" s="6" t="s">
        <v>89</v>
      </c>
      <c r="E52" s="7" t="s">
        <v>109</v>
      </c>
      <c r="F52" s="8">
        <v>65.5</v>
      </c>
      <c r="G52" s="9"/>
      <c r="H52" s="9">
        <f t="shared" si="6"/>
        <v>26.200000000000003</v>
      </c>
      <c r="I52" s="9">
        <v>71</v>
      </c>
      <c r="J52" s="9">
        <f t="shared" si="7"/>
        <v>42.6</v>
      </c>
      <c r="K52" s="9">
        <f t="shared" si="8"/>
        <v>68.80000000000001</v>
      </c>
      <c r="L52" s="10"/>
    </row>
    <row r="53" spans="1:12" ht="13.5">
      <c r="A53" s="4"/>
      <c r="B53" s="5" t="s">
        <v>126</v>
      </c>
      <c r="C53" s="5" t="s">
        <v>127</v>
      </c>
      <c r="D53" s="6" t="s">
        <v>89</v>
      </c>
      <c r="E53" s="7" t="s">
        <v>109</v>
      </c>
      <c r="F53" s="8">
        <v>68</v>
      </c>
      <c r="G53" s="9"/>
      <c r="H53" s="9">
        <f t="shared" si="6"/>
        <v>27.200000000000003</v>
      </c>
      <c r="I53" s="9"/>
      <c r="J53" s="9"/>
      <c r="K53" s="9"/>
      <c r="L53" s="10" t="s">
        <v>46</v>
      </c>
    </row>
    <row r="54" spans="1:12" ht="13.5">
      <c r="A54" s="4" t="str">
        <f t="shared" si="3"/>
        <v>01</v>
      </c>
      <c r="B54" s="5" t="s">
        <v>128</v>
      </c>
      <c r="C54" s="5" t="s">
        <v>129</v>
      </c>
      <c r="D54" s="6" t="s">
        <v>130</v>
      </c>
      <c r="E54" s="7" t="s">
        <v>131</v>
      </c>
      <c r="F54" s="8">
        <v>77.5</v>
      </c>
      <c r="G54" s="9"/>
      <c r="H54" s="9">
        <f t="shared" si="6"/>
        <v>31</v>
      </c>
      <c r="I54" s="9">
        <v>86.8</v>
      </c>
      <c r="J54" s="9">
        <f aca="true" t="shared" si="9" ref="J54:J63">I54*0.6</f>
        <v>52.08</v>
      </c>
      <c r="K54" s="9">
        <f aca="true" t="shared" si="10" ref="K54:K63">H54+J54</f>
        <v>83.08</v>
      </c>
      <c r="L54" s="10"/>
    </row>
    <row r="55" spans="1:12" ht="13.5">
      <c r="A55" s="4" t="str">
        <f t="shared" si="3"/>
        <v>02</v>
      </c>
      <c r="B55" s="5" t="s">
        <v>132</v>
      </c>
      <c r="C55" s="5" t="s">
        <v>133</v>
      </c>
      <c r="D55" s="6" t="s">
        <v>130</v>
      </c>
      <c r="E55" s="7" t="s">
        <v>131</v>
      </c>
      <c r="F55" s="8">
        <v>70</v>
      </c>
      <c r="G55" s="9"/>
      <c r="H55" s="9">
        <f t="shared" si="6"/>
        <v>28</v>
      </c>
      <c r="I55" s="9">
        <v>84</v>
      </c>
      <c r="J55" s="9">
        <f t="shared" si="9"/>
        <v>50.4</v>
      </c>
      <c r="K55" s="9">
        <f t="shared" si="10"/>
        <v>78.4</v>
      </c>
      <c r="L55" s="10"/>
    </row>
    <row r="56" spans="1:12" ht="13.5">
      <c r="A56" s="4" t="str">
        <f t="shared" si="3"/>
        <v>03</v>
      </c>
      <c r="B56" s="5" t="s">
        <v>134</v>
      </c>
      <c r="C56" s="5" t="s">
        <v>135</v>
      </c>
      <c r="D56" s="6" t="s">
        <v>130</v>
      </c>
      <c r="E56" s="7" t="s">
        <v>131</v>
      </c>
      <c r="F56" s="8">
        <v>68.5</v>
      </c>
      <c r="G56" s="9"/>
      <c r="H56" s="9">
        <f t="shared" si="6"/>
        <v>27.400000000000002</v>
      </c>
      <c r="I56" s="9">
        <v>84.8</v>
      </c>
      <c r="J56" s="9">
        <f t="shared" si="9"/>
        <v>50.879999999999995</v>
      </c>
      <c r="K56" s="9">
        <f t="shared" si="10"/>
        <v>78.28</v>
      </c>
      <c r="L56" s="10"/>
    </row>
    <row r="57" spans="1:12" ht="13.5">
      <c r="A57" s="4" t="str">
        <f t="shared" si="3"/>
        <v>04</v>
      </c>
      <c r="B57" s="5" t="s">
        <v>136</v>
      </c>
      <c r="C57" s="5" t="s">
        <v>137</v>
      </c>
      <c r="D57" s="6" t="s">
        <v>130</v>
      </c>
      <c r="E57" s="7" t="s">
        <v>131</v>
      </c>
      <c r="F57" s="8">
        <v>72</v>
      </c>
      <c r="G57" s="9"/>
      <c r="H57" s="9">
        <f t="shared" si="6"/>
        <v>28.8</v>
      </c>
      <c r="I57" s="9">
        <v>81.4</v>
      </c>
      <c r="J57" s="9">
        <f t="shared" si="9"/>
        <v>48.84</v>
      </c>
      <c r="K57" s="9">
        <f t="shared" si="10"/>
        <v>77.64</v>
      </c>
      <c r="L57" s="10"/>
    </row>
    <row r="58" spans="1:12" ht="13.5">
      <c r="A58" s="4" t="str">
        <f t="shared" si="3"/>
        <v>05</v>
      </c>
      <c r="B58" s="5" t="s">
        <v>138</v>
      </c>
      <c r="C58" s="5" t="s">
        <v>139</v>
      </c>
      <c r="D58" s="6" t="s">
        <v>130</v>
      </c>
      <c r="E58" s="7" t="s">
        <v>131</v>
      </c>
      <c r="F58" s="8">
        <v>68</v>
      </c>
      <c r="G58" s="9"/>
      <c r="H58" s="9">
        <f t="shared" si="6"/>
        <v>27.200000000000003</v>
      </c>
      <c r="I58" s="9">
        <v>81.6</v>
      </c>
      <c r="J58" s="9">
        <f t="shared" si="9"/>
        <v>48.959999999999994</v>
      </c>
      <c r="K58" s="9">
        <f t="shared" si="10"/>
        <v>76.16</v>
      </c>
      <c r="L58" s="10"/>
    </row>
    <row r="59" spans="1:12" ht="13.5">
      <c r="A59" s="4" t="str">
        <f t="shared" si="3"/>
        <v>06</v>
      </c>
      <c r="B59" s="5" t="s">
        <v>140</v>
      </c>
      <c r="C59" s="5" t="s">
        <v>141</v>
      </c>
      <c r="D59" s="6" t="s">
        <v>130</v>
      </c>
      <c r="E59" s="7" t="s">
        <v>131</v>
      </c>
      <c r="F59" s="8">
        <v>66.5</v>
      </c>
      <c r="G59" s="9"/>
      <c r="H59" s="9">
        <f t="shared" si="6"/>
        <v>26.6</v>
      </c>
      <c r="I59" s="9">
        <v>81.6</v>
      </c>
      <c r="J59" s="9">
        <f t="shared" si="9"/>
        <v>48.959999999999994</v>
      </c>
      <c r="K59" s="9">
        <f t="shared" si="10"/>
        <v>75.56</v>
      </c>
      <c r="L59" s="10"/>
    </row>
    <row r="60" spans="1:12" ht="13.5">
      <c r="A60" s="4" t="str">
        <f t="shared" si="3"/>
        <v>07</v>
      </c>
      <c r="B60" s="5" t="s">
        <v>142</v>
      </c>
      <c r="C60" s="5" t="s">
        <v>143</v>
      </c>
      <c r="D60" s="6" t="s">
        <v>130</v>
      </c>
      <c r="E60" s="7" t="s">
        <v>131</v>
      </c>
      <c r="F60" s="8">
        <v>69.5</v>
      </c>
      <c r="G60" s="9"/>
      <c r="H60" s="9">
        <f t="shared" si="6"/>
        <v>27.8</v>
      </c>
      <c r="I60" s="9">
        <v>79.2</v>
      </c>
      <c r="J60" s="9">
        <f t="shared" si="9"/>
        <v>47.52</v>
      </c>
      <c r="K60" s="9">
        <f t="shared" si="10"/>
        <v>75.32000000000001</v>
      </c>
      <c r="L60" s="10"/>
    </row>
    <row r="61" spans="1:12" ht="13.5">
      <c r="A61" s="4" t="str">
        <f t="shared" si="3"/>
        <v>08</v>
      </c>
      <c r="B61" s="5" t="s">
        <v>144</v>
      </c>
      <c r="C61" s="5" t="s">
        <v>145</v>
      </c>
      <c r="D61" s="6" t="s">
        <v>130</v>
      </c>
      <c r="E61" s="7" t="s">
        <v>131</v>
      </c>
      <c r="F61" s="8">
        <v>70</v>
      </c>
      <c r="G61" s="9"/>
      <c r="H61" s="9">
        <f t="shared" si="6"/>
        <v>28</v>
      </c>
      <c r="I61" s="9">
        <v>77</v>
      </c>
      <c r="J61" s="9">
        <f t="shared" si="9"/>
        <v>46.199999999999996</v>
      </c>
      <c r="K61" s="9">
        <f t="shared" si="10"/>
        <v>74.19999999999999</v>
      </c>
      <c r="L61" s="10"/>
    </row>
    <row r="62" spans="1:12" ht="13.5">
      <c r="A62" s="4" t="str">
        <f t="shared" si="3"/>
        <v>09</v>
      </c>
      <c r="B62" s="5" t="s">
        <v>146</v>
      </c>
      <c r="C62" s="5" t="s">
        <v>147</v>
      </c>
      <c r="D62" s="6" t="s">
        <v>130</v>
      </c>
      <c r="E62" s="7" t="s">
        <v>131</v>
      </c>
      <c r="F62" s="8">
        <v>67</v>
      </c>
      <c r="G62" s="9"/>
      <c r="H62" s="9">
        <f t="shared" si="6"/>
        <v>26.8</v>
      </c>
      <c r="I62" s="9">
        <v>72.6</v>
      </c>
      <c r="J62" s="9">
        <f t="shared" si="9"/>
        <v>43.559999999999995</v>
      </c>
      <c r="K62" s="9">
        <f t="shared" si="10"/>
        <v>70.36</v>
      </c>
      <c r="L62" s="10"/>
    </row>
    <row r="63" spans="1:12" ht="13.5">
      <c r="A63" s="4" t="str">
        <f t="shared" si="3"/>
        <v>10</v>
      </c>
      <c r="B63" s="5" t="s">
        <v>148</v>
      </c>
      <c r="C63" s="5" t="s">
        <v>149</v>
      </c>
      <c r="D63" s="6" t="s">
        <v>130</v>
      </c>
      <c r="E63" s="7" t="s">
        <v>131</v>
      </c>
      <c r="F63" s="8">
        <v>75</v>
      </c>
      <c r="G63" s="9"/>
      <c r="H63" s="9">
        <f t="shared" si="6"/>
        <v>30</v>
      </c>
      <c r="I63" s="9">
        <v>42.8</v>
      </c>
      <c r="J63" s="9">
        <f t="shared" si="9"/>
        <v>25.679999999999996</v>
      </c>
      <c r="K63" s="9">
        <f t="shared" si="10"/>
        <v>55.67999999999999</v>
      </c>
      <c r="L63" s="10"/>
    </row>
    <row r="64" spans="1:12" ht="13.5">
      <c r="A64" s="4"/>
      <c r="B64" s="5" t="s">
        <v>150</v>
      </c>
      <c r="C64" s="5" t="s">
        <v>151</v>
      </c>
      <c r="D64" s="6" t="s">
        <v>130</v>
      </c>
      <c r="E64" s="7" t="s">
        <v>131</v>
      </c>
      <c r="F64" s="8">
        <v>69</v>
      </c>
      <c r="G64" s="9"/>
      <c r="H64" s="9">
        <f t="shared" si="6"/>
        <v>27.6</v>
      </c>
      <c r="I64" s="9"/>
      <c r="J64" s="9"/>
      <c r="K64" s="9"/>
      <c r="L64" s="10" t="s">
        <v>46</v>
      </c>
    </row>
    <row r="65" spans="1:12" ht="13.5">
      <c r="A65" s="4"/>
      <c r="B65" s="5" t="s">
        <v>152</v>
      </c>
      <c r="C65" s="5" t="s">
        <v>153</v>
      </c>
      <c r="D65" s="6" t="s">
        <v>130</v>
      </c>
      <c r="E65" s="7" t="s">
        <v>131</v>
      </c>
      <c r="F65" s="8">
        <v>68.5</v>
      </c>
      <c r="G65" s="9"/>
      <c r="H65" s="9">
        <f t="shared" si="6"/>
        <v>27.400000000000002</v>
      </c>
      <c r="I65" s="9"/>
      <c r="J65" s="9"/>
      <c r="K65" s="9"/>
      <c r="L65" s="10" t="s">
        <v>46</v>
      </c>
    </row>
    <row r="66" spans="1:12" ht="13.5">
      <c r="A66" s="4" t="str">
        <f t="shared" si="3"/>
        <v>01</v>
      </c>
      <c r="B66" s="5" t="s">
        <v>154</v>
      </c>
      <c r="C66" s="5" t="s">
        <v>155</v>
      </c>
      <c r="D66" s="6" t="s">
        <v>130</v>
      </c>
      <c r="E66" s="7" t="s">
        <v>156</v>
      </c>
      <c r="F66" s="8">
        <v>73</v>
      </c>
      <c r="G66" s="9"/>
      <c r="H66" s="9">
        <f t="shared" si="6"/>
        <v>29.200000000000003</v>
      </c>
      <c r="I66" s="9">
        <v>82.2</v>
      </c>
      <c r="J66" s="9">
        <f>I66*0.6</f>
        <v>49.32</v>
      </c>
      <c r="K66" s="9">
        <f>H66+J66</f>
        <v>78.52000000000001</v>
      </c>
      <c r="L66" s="10"/>
    </row>
    <row r="67" spans="1:12" ht="13.5">
      <c r="A67" s="4" t="str">
        <f t="shared" si="3"/>
        <v>02</v>
      </c>
      <c r="B67" s="5" t="s">
        <v>157</v>
      </c>
      <c r="C67" s="5" t="s">
        <v>158</v>
      </c>
      <c r="D67" s="6" t="s">
        <v>130</v>
      </c>
      <c r="E67" s="7" t="s">
        <v>156</v>
      </c>
      <c r="F67" s="8">
        <v>66.5</v>
      </c>
      <c r="G67" s="9"/>
      <c r="H67" s="9">
        <f t="shared" si="6"/>
        <v>26.6</v>
      </c>
      <c r="I67" s="9">
        <v>76.4</v>
      </c>
      <c r="J67" s="9">
        <f>I67*0.6</f>
        <v>45.84</v>
      </c>
      <c r="K67" s="9">
        <f>H67+J67</f>
        <v>72.44</v>
      </c>
      <c r="L67" s="10"/>
    </row>
    <row r="68" spans="1:12" ht="13.5">
      <c r="A68" s="4"/>
      <c r="B68" s="5" t="s">
        <v>159</v>
      </c>
      <c r="C68" s="5" t="s">
        <v>160</v>
      </c>
      <c r="D68" s="6" t="s">
        <v>130</v>
      </c>
      <c r="E68" s="7" t="s">
        <v>156</v>
      </c>
      <c r="F68" s="8">
        <v>66</v>
      </c>
      <c r="G68" s="9"/>
      <c r="H68" s="9">
        <f aca="true" t="shared" si="11" ref="H68:H83">(F68+G68)*0.4</f>
        <v>26.400000000000002</v>
      </c>
      <c r="I68" s="9"/>
      <c r="J68" s="9"/>
      <c r="K68" s="9"/>
      <c r="L68" s="10" t="s">
        <v>46</v>
      </c>
    </row>
    <row r="69" spans="1:12" ht="13.5">
      <c r="A69" s="4" t="str">
        <f aca="true" t="shared" si="12" ref="A69:A83">TEXT(SUMPRODUCT(($E69=$E$4:$E$83)*($K69&lt;$K$4:$K$83))+1,"00")</f>
        <v>01</v>
      </c>
      <c r="B69" s="5" t="s">
        <v>161</v>
      </c>
      <c r="C69" s="5" t="s">
        <v>162</v>
      </c>
      <c r="D69" s="6" t="s">
        <v>163</v>
      </c>
      <c r="E69" s="7" t="s">
        <v>164</v>
      </c>
      <c r="F69" s="8">
        <v>64</v>
      </c>
      <c r="G69" s="9"/>
      <c r="H69" s="9">
        <f t="shared" si="11"/>
        <v>25.6</v>
      </c>
      <c r="I69" s="9">
        <v>82.4</v>
      </c>
      <c r="J69" s="9">
        <f>I69*0.6</f>
        <v>49.440000000000005</v>
      </c>
      <c r="K69" s="9">
        <f>H69+J69</f>
        <v>75.04</v>
      </c>
      <c r="L69" s="10"/>
    </row>
    <row r="70" spans="1:12" ht="13.5">
      <c r="A70" s="4" t="str">
        <f t="shared" si="12"/>
        <v>02</v>
      </c>
      <c r="B70" s="5" t="s">
        <v>165</v>
      </c>
      <c r="C70" s="5" t="s">
        <v>166</v>
      </c>
      <c r="D70" s="6" t="s">
        <v>163</v>
      </c>
      <c r="E70" s="7" t="s">
        <v>164</v>
      </c>
      <c r="F70" s="8">
        <v>61</v>
      </c>
      <c r="G70" s="9"/>
      <c r="H70" s="9">
        <f t="shared" si="11"/>
        <v>24.400000000000002</v>
      </c>
      <c r="I70" s="9">
        <v>82.6</v>
      </c>
      <c r="J70" s="9">
        <f>I70*0.6</f>
        <v>49.559999999999995</v>
      </c>
      <c r="K70" s="9">
        <f>H70+J70</f>
        <v>73.96</v>
      </c>
      <c r="L70" s="10"/>
    </row>
    <row r="71" spans="1:12" ht="13.5">
      <c r="A71" s="4" t="str">
        <f t="shared" si="12"/>
        <v>03</v>
      </c>
      <c r="B71" s="5" t="s">
        <v>167</v>
      </c>
      <c r="C71" s="5" t="s">
        <v>168</v>
      </c>
      <c r="D71" s="6" t="s">
        <v>163</v>
      </c>
      <c r="E71" s="7" t="s">
        <v>164</v>
      </c>
      <c r="F71" s="8">
        <v>63.5</v>
      </c>
      <c r="G71" s="9"/>
      <c r="H71" s="9">
        <f t="shared" si="11"/>
        <v>25.400000000000002</v>
      </c>
      <c r="I71" s="9">
        <v>78.4</v>
      </c>
      <c r="J71" s="9">
        <f>I71*0.6</f>
        <v>47.04</v>
      </c>
      <c r="K71" s="9">
        <f>H71+J71</f>
        <v>72.44</v>
      </c>
      <c r="L71" s="10"/>
    </row>
    <row r="72" spans="1:12" ht="13.5">
      <c r="A72" s="4"/>
      <c r="B72" s="5" t="s">
        <v>169</v>
      </c>
      <c r="C72" s="5" t="s">
        <v>170</v>
      </c>
      <c r="D72" s="6" t="s">
        <v>163</v>
      </c>
      <c r="E72" s="7" t="s">
        <v>164</v>
      </c>
      <c r="F72" s="8">
        <v>62.5</v>
      </c>
      <c r="G72" s="9"/>
      <c r="H72" s="9">
        <f t="shared" si="11"/>
        <v>25</v>
      </c>
      <c r="I72" s="9"/>
      <c r="J72" s="9"/>
      <c r="K72" s="9"/>
      <c r="L72" s="10" t="s">
        <v>46</v>
      </c>
    </row>
    <row r="73" spans="1:12" ht="13.5">
      <c r="A73" s="4"/>
      <c r="B73" s="5" t="s">
        <v>171</v>
      </c>
      <c r="C73" s="5" t="s">
        <v>172</v>
      </c>
      <c r="D73" s="6" t="s">
        <v>163</v>
      </c>
      <c r="E73" s="7" t="s">
        <v>164</v>
      </c>
      <c r="F73" s="8">
        <v>54.5</v>
      </c>
      <c r="G73" s="9"/>
      <c r="H73" s="9">
        <f t="shared" si="11"/>
        <v>21.8</v>
      </c>
      <c r="I73" s="9"/>
      <c r="J73" s="9"/>
      <c r="K73" s="9"/>
      <c r="L73" s="10" t="s">
        <v>46</v>
      </c>
    </row>
    <row r="74" spans="1:12" ht="13.5">
      <c r="A74" s="4"/>
      <c r="B74" s="5" t="s">
        <v>173</v>
      </c>
      <c r="C74" s="5" t="s">
        <v>174</v>
      </c>
      <c r="D74" s="6" t="s">
        <v>163</v>
      </c>
      <c r="E74" s="7" t="s">
        <v>164</v>
      </c>
      <c r="F74" s="8">
        <v>36</v>
      </c>
      <c r="G74" s="9"/>
      <c r="H74" s="9">
        <f t="shared" si="11"/>
        <v>14.4</v>
      </c>
      <c r="I74" s="9"/>
      <c r="J74" s="9"/>
      <c r="K74" s="9"/>
      <c r="L74" s="10" t="s">
        <v>46</v>
      </c>
    </row>
    <row r="75" spans="1:12" ht="13.5">
      <c r="A75" s="4" t="str">
        <f t="shared" si="12"/>
        <v>01</v>
      </c>
      <c r="B75" s="5" t="s">
        <v>175</v>
      </c>
      <c r="C75" s="5" t="s">
        <v>176</v>
      </c>
      <c r="D75" s="6" t="s">
        <v>163</v>
      </c>
      <c r="E75" s="7" t="s">
        <v>177</v>
      </c>
      <c r="F75" s="8">
        <v>73.5</v>
      </c>
      <c r="G75" s="9"/>
      <c r="H75" s="9">
        <f t="shared" si="11"/>
        <v>29.400000000000002</v>
      </c>
      <c r="I75" s="9">
        <v>83</v>
      </c>
      <c r="J75" s="9">
        <f aca="true" t="shared" si="13" ref="J75:J83">I75*0.6</f>
        <v>49.8</v>
      </c>
      <c r="K75" s="9">
        <f aca="true" t="shared" si="14" ref="K75:K83">H75+J75</f>
        <v>79.2</v>
      </c>
      <c r="L75" s="10"/>
    </row>
    <row r="76" spans="1:12" ht="13.5">
      <c r="A76" s="4" t="str">
        <f t="shared" si="12"/>
        <v>02</v>
      </c>
      <c r="B76" s="5" t="s">
        <v>178</v>
      </c>
      <c r="C76" s="5" t="s">
        <v>179</v>
      </c>
      <c r="D76" s="6" t="s">
        <v>163</v>
      </c>
      <c r="E76" s="7" t="s">
        <v>177</v>
      </c>
      <c r="F76" s="8">
        <v>67.5</v>
      </c>
      <c r="G76" s="9"/>
      <c r="H76" s="9">
        <f t="shared" si="11"/>
        <v>27</v>
      </c>
      <c r="I76" s="9">
        <v>84.8</v>
      </c>
      <c r="J76" s="9">
        <f t="shared" si="13"/>
        <v>50.879999999999995</v>
      </c>
      <c r="K76" s="9">
        <f t="shared" si="14"/>
        <v>77.88</v>
      </c>
      <c r="L76" s="10"/>
    </row>
    <row r="77" spans="1:12" ht="13.5">
      <c r="A77" s="4" t="str">
        <f t="shared" si="12"/>
        <v>03</v>
      </c>
      <c r="B77" s="5" t="s">
        <v>180</v>
      </c>
      <c r="C77" s="5" t="s">
        <v>181</v>
      </c>
      <c r="D77" s="6" t="s">
        <v>163</v>
      </c>
      <c r="E77" s="7" t="s">
        <v>177</v>
      </c>
      <c r="F77" s="8">
        <v>67</v>
      </c>
      <c r="G77" s="9"/>
      <c r="H77" s="9">
        <f t="shared" si="11"/>
        <v>26.8</v>
      </c>
      <c r="I77" s="9">
        <v>76.6</v>
      </c>
      <c r="J77" s="9">
        <f t="shared" si="13"/>
        <v>45.959999999999994</v>
      </c>
      <c r="K77" s="9">
        <f t="shared" si="14"/>
        <v>72.75999999999999</v>
      </c>
      <c r="L77" s="10"/>
    </row>
    <row r="78" spans="1:12" ht="13.5">
      <c r="A78" s="4" t="str">
        <f t="shared" si="12"/>
        <v>01</v>
      </c>
      <c r="B78" s="5" t="s">
        <v>182</v>
      </c>
      <c r="C78" s="5" t="s">
        <v>183</v>
      </c>
      <c r="D78" s="6" t="s">
        <v>163</v>
      </c>
      <c r="E78" s="7" t="s">
        <v>184</v>
      </c>
      <c r="F78" s="8">
        <v>69</v>
      </c>
      <c r="G78" s="9"/>
      <c r="H78" s="9">
        <f t="shared" si="11"/>
        <v>27.6</v>
      </c>
      <c r="I78" s="9">
        <v>87</v>
      </c>
      <c r="J78" s="9">
        <f t="shared" si="13"/>
        <v>52.199999999999996</v>
      </c>
      <c r="K78" s="9">
        <f t="shared" si="14"/>
        <v>79.8</v>
      </c>
      <c r="L78" s="10"/>
    </row>
    <row r="79" spans="1:12" ht="13.5">
      <c r="A79" s="4" t="str">
        <f t="shared" si="12"/>
        <v>02</v>
      </c>
      <c r="B79" s="5" t="s">
        <v>185</v>
      </c>
      <c r="C79" s="5" t="s">
        <v>186</v>
      </c>
      <c r="D79" s="6" t="s">
        <v>163</v>
      </c>
      <c r="E79" s="7" t="s">
        <v>184</v>
      </c>
      <c r="F79" s="8">
        <v>68</v>
      </c>
      <c r="G79" s="9"/>
      <c r="H79" s="9">
        <f t="shared" si="11"/>
        <v>27.200000000000003</v>
      </c>
      <c r="I79" s="9">
        <v>86.6</v>
      </c>
      <c r="J79" s="9">
        <f t="shared" si="13"/>
        <v>51.959999999999994</v>
      </c>
      <c r="K79" s="9">
        <f t="shared" si="14"/>
        <v>79.16</v>
      </c>
      <c r="L79" s="10"/>
    </row>
    <row r="80" spans="1:12" ht="13.5">
      <c r="A80" s="4" t="str">
        <f t="shared" si="12"/>
        <v>03</v>
      </c>
      <c r="B80" s="5" t="s">
        <v>187</v>
      </c>
      <c r="C80" s="5" t="s">
        <v>188</v>
      </c>
      <c r="D80" s="6" t="s">
        <v>163</v>
      </c>
      <c r="E80" s="7" t="s">
        <v>184</v>
      </c>
      <c r="F80" s="8">
        <v>66.5</v>
      </c>
      <c r="G80" s="9"/>
      <c r="H80" s="9">
        <f t="shared" si="11"/>
        <v>26.6</v>
      </c>
      <c r="I80" s="9">
        <v>86.2</v>
      </c>
      <c r="J80" s="9">
        <f t="shared" si="13"/>
        <v>51.72</v>
      </c>
      <c r="K80" s="9">
        <f t="shared" si="14"/>
        <v>78.32</v>
      </c>
      <c r="L80" s="11"/>
    </row>
    <row r="81" spans="1:12" ht="13.5">
      <c r="A81" s="4" t="str">
        <f t="shared" si="12"/>
        <v>04</v>
      </c>
      <c r="B81" s="5" t="s">
        <v>189</v>
      </c>
      <c r="C81" s="5" t="s">
        <v>190</v>
      </c>
      <c r="D81" s="6" t="s">
        <v>163</v>
      </c>
      <c r="E81" s="7" t="s">
        <v>184</v>
      </c>
      <c r="F81" s="8">
        <v>68</v>
      </c>
      <c r="G81" s="9"/>
      <c r="H81" s="9">
        <f t="shared" si="11"/>
        <v>27.200000000000003</v>
      </c>
      <c r="I81" s="9">
        <v>84.2</v>
      </c>
      <c r="J81" s="9">
        <f t="shared" si="13"/>
        <v>50.52</v>
      </c>
      <c r="K81" s="9">
        <f t="shared" si="14"/>
        <v>77.72</v>
      </c>
      <c r="L81" s="10"/>
    </row>
    <row r="82" spans="1:12" ht="13.5">
      <c r="A82" s="4" t="str">
        <f t="shared" si="12"/>
        <v>05</v>
      </c>
      <c r="B82" s="5" t="s">
        <v>191</v>
      </c>
      <c r="C82" s="5" t="s">
        <v>192</v>
      </c>
      <c r="D82" s="6" t="s">
        <v>163</v>
      </c>
      <c r="E82" s="7" t="s">
        <v>184</v>
      </c>
      <c r="F82" s="8">
        <v>65</v>
      </c>
      <c r="G82" s="9"/>
      <c r="H82" s="9">
        <f t="shared" si="11"/>
        <v>26</v>
      </c>
      <c r="I82" s="9">
        <v>81.4</v>
      </c>
      <c r="J82" s="9">
        <f t="shared" si="13"/>
        <v>48.84</v>
      </c>
      <c r="K82" s="9">
        <f t="shared" si="14"/>
        <v>74.84</v>
      </c>
      <c r="L82" s="11"/>
    </row>
    <row r="83" spans="1:12" ht="13.5">
      <c r="A83" s="4" t="str">
        <f t="shared" si="12"/>
        <v>06</v>
      </c>
      <c r="B83" s="5" t="s">
        <v>193</v>
      </c>
      <c r="C83" s="5" t="s">
        <v>194</v>
      </c>
      <c r="D83" s="6" t="s">
        <v>163</v>
      </c>
      <c r="E83" s="7" t="s">
        <v>184</v>
      </c>
      <c r="F83" s="8">
        <v>66.5</v>
      </c>
      <c r="G83" s="9"/>
      <c r="H83" s="9">
        <f t="shared" si="11"/>
        <v>26.6</v>
      </c>
      <c r="I83" s="9">
        <v>77.4</v>
      </c>
      <c r="J83" s="9">
        <f t="shared" si="13"/>
        <v>46.440000000000005</v>
      </c>
      <c r="K83" s="9">
        <f t="shared" si="14"/>
        <v>73.04</v>
      </c>
      <c r="L83" s="11"/>
    </row>
  </sheetData>
  <sheetProtection/>
  <mergeCells count="10">
    <mergeCell ref="L2:L3"/>
    <mergeCell ref="A1:L1"/>
    <mergeCell ref="F2:H2"/>
    <mergeCell ref="I2:J2"/>
    <mergeCell ref="A2:A3"/>
    <mergeCell ref="B2:B3"/>
    <mergeCell ref="C2:C3"/>
    <mergeCell ref="D2:D3"/>
    <mergeCell ref="E2:E3"/>
    <mergeCell ref="K2:K3"/>
  </mergeCells>
  <printOptions horizontalCentered="1"/>
  <pageMargins left="0.3937007874015748" right="0.2362204724409449" top="0.5118110236220472" bottom="1.299212598425197" header="0.31496062992125984" footer="0.6692913385826772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conditionalFormatting sqref="A1:IV65536">
    <cfRule type="expression" priority="1" dxfId="1" stopIfTrue="1">
      <formula>OR(AND(CELL("row")=ROW(),CELL("col")&gt;COLUMN()),AND(CELL("row")&gt;ROW(),CELL("col")=COLUMN()))</formula>
    </cfRule>
    <cfRule type="expression" priority="2" dxfId="4" stopIfTrue="1">
      <formula>CELL("address")=ADDRESS(ROW(),COLUMN())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conditionalFormatting sqref="A1:IV65536">
    <cfRule type="expression" priority="1" dxfId="1" stopIfTrue="1">
      <formula>OR(AND(CELL("row")=ROW(),CELL("col")&gt;COLUMN()),AND(CELL("row")&gt;ROW(),CELL("col")=COLUMN()))</formula>
    </cfRule>
    <cfRule type="expression" priority="2" dxfId="4" stopIfTrue="1">
      <formula>CELL("address")=ADDRESS(ROW(),COLUMN())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2017-11-27T00:48:48Z</cp:lastPrinted>
  <dcterms:created xsi:type="dcterms:W3CDTF">2017-11-14T01:06:46Z</dcterms:created>
  <dcterms:modified xsi:type="dcterms:W3CDTF">2017-11-27T00:50:01Z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false</vt:bool>
  </property>
</Properties>
</file>