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WL-20170927WBIH\Desktop\面试\"/>
    </mc:Choice>
  </mc:AlternateContent>
  <bookViews>
    <workbookView xWindow="0" yWindow="0" windowWidth="15480" windowHeight="8370"/>
  </bookViews>
  <sheets>
    <sheet name="sheet" sheetId="1" r:id="rId1"/>
  </sheets>
  <definedNames>
    <definedName name="_xlnm._FilterDatabase" localSheetId="0" hidden="1">sheet!#REF!</definedName>
    <definedName name="_xlnm.Print_Titles" localSheetId="0">sheet!$2:$3</definedName>
    <definedName name="结果">sheet!#REF!</definedName>
  </definedNames>
  <calcPr calcId="152511"/>
</workbook>
</file>

<file path=xl/calcChain.xml><?xml version="1.0" encoding="utf-8"?>
<calcChain xmlns="http://schemas.openxmlformats.org/spreadsheetml/2006/main">
  <c r="J28" i="1" l="1"/>
  <c r="L28" i="1" s="1"/>
  <c r="O28" i="1" s="1"/>
  <c r="J30" i="1"/>
  <c r="L30" i="1" s="1"/>
  <c r="O30" i="1" s="1"/>
  <c r="J29" i="1"/>
  <c r="L29" i="1" s="1"/>
  <c r="O29" i="1" s="1"/>
  <c r="J32" i="1"/>
  <c r="L32" i="1" s="1"/>
  <c r="O32" i="1" s="1"/>
  <c r="J33" i="1"/>
  <c r="L33" i="1" s="1"/>
  <c r="O33" i="1" s="1"/>
  <c r="J34" i="1"/>
  <c r="L34" i="1" s="1"/>
  <c r="O34" i="1" s="1"/>
  <c r="J36" i="1"/>
  <c r="L36" i="1" s="1"/>
  <c r="O36" i="1" s="1"/>
  <c r="J41" i="1"/>
  <c r="L41" i="1" s="1"/>
  <c r="O41" i="1" s="1"/>
  <c r="J38" i="1"/>
  <c r="L38" i="1" s="1"/>
  <c r="O38" i="1" s="1"/>
  <c r="J37" i="1"/>
  <c r="L37" i="1" s="1"/>
  <c r="O37" i="1" s="1"/>
  <c r="J39" i="1"/>
  <c r="L39" i="1" s="1"/>
  <c r="O39" i="1" s="1"/>
  <c r="J40" i="1"/>
  <c r="L40" i="1" s="1"/>
  <c r="O40" i="1" s="1"/>
  <c r="J43" i="1"/>
  <c r="L43" i="1" s="1"/>
  <c r="O43" i="1" s="1"/>
  <c r="J45" i="1"/>
  <c r="L45" i="1" s="1"/>
  <c r="O45" i="1" s="1"/>
  <c r="J44" i="1"/>
  <c r="L44" i="1" s="1"/>
  <c r="O44" i="1" s="1"/>
  <c r="J49" i="1"/>
  <c r="L49" i="1" s="1"/>
  <c r="O49" i="1" s="1"/>
  <c r="J48" i="1"/>
  <c r="L48" i="1" s="1"/>
  <c r="O48" i="1" s="1"/>
  <c r="J47" i="1"/>
  <c r="L47" i="1" s="1"/>
  <c r="O47" i="1" s="1"/>
  <c r="J51" i="1"/>
  <c r="L51" i="1" s="1"/>
  <c r="O51" i="1" s="1"/>
  <c r="J53" i="1"/>
  <c r="L53" i="1" s="1"/>
  <c r="O53" i="1" s="1"/>
  <c r="J52" i="1"/>
  <c r="L52" i="1" s="1"/>
  <c r="O52" i="1" s="1"/>
  <c r="J56" i="1"/>
  <c r="L56" i="1" s="1"/>
  <c r="O56" i="1" s="1"/>
  <c r="J55" i="1"/>
  <c r="L55" i="1" s="1"/>
  <c r="O55" i="1" s="1"/>
  <c r="J57" i="1"/>
  <c r="L57" i="1" s="1"/>
  <c r="O57" i="1" s="1"/>
  <c r="J59" i="1"/>
  <c r="L59" i="1" s="1"/>
  <c r="O59" i="1" s="1"/>
  <c r="J60" i="1"/>
  <c r="L60" i="1" s="1"/>
  <c r="O60" i="1" s="1"/>
  <c r="J61" i="1"/>
  <c r="L61" i="1" s="1"/>
  <c r="O61" i="1" s="1"/>
  <c r="J64" i="1"/>
  <c r="L64" i="1" s="1"/>
  <c r="O64" i="1" s="1"/>
  <c r="J63" i="1"/>
  <c r="L63" i="1" s="1"/>
  <c r="O63" i="1" s="1"/>
  <c r="J65" i="1"/>
  <c r="L65" i="1" s="1"/>
  <c r="O65" i="1" s="1"/>
  <c r="J67" i="1"/>
  <c r="L67" i="1" s="1"/>
  <c r="O67" i="1" s="1"/>
  <c r="J68" i="1"/>
  <c r="L68" i="1" s="1"/>
  <c r="O68" i="1" s="1"/>
  <c r="J69" i="1"/>
  <c r="L69" i="1" s="1"/>
  <c r="O69" i="1" s="1"/>
  <c r="J5" i="1"/>
  <c r="L5" i="1" s="1"/>
  <c r="O5" i="1" s="1"/>
  <c r="J6" i="1"/>
  <c r="L6" i="1" s="1"/>
  <c r="O6" i="1" s="1"/>
  <c r="J8" i="1"/>
  <c r="L8" i="1" s="1"/>
  <c r="O8" i="1" s="1"/>
  <c r="J10" i="1"/>
  <c r="L10" i="1" s="1"/>
  <c r="O10" i="1" s="1"/>
  <c r="J12" i="1"/>
  <c r="L12" i="1" s="1"/>
  <c r="O12" i="1" s="1"/>
  <c r="J14" i="1"/>
  <c r="L14" i="1" s="1"/>
  <c r="O14" i="1" s="1"/>
  <c r="J15" i="1"/>
  <c r="L15" i="1" s="1"/>
  <c r="O15" i="1" s="1"/>
  <c r="J20" i="1"/>
  <c r="L20" i="1" s="1"/>
  <c r="O20" i="1" s="1"/>
  <c r="J22" i="1"/>
  <c r="L22" i="1" s="1"/>
  <c r="O22" i="1" s="1"/>
  <c r="J24" i="1"/>
  <c r="L24" i="1" s="1"/>
  <c r="O24" i="1" s="1"/>
  <c r="J26" i="1"/>
  <c r="L26" i="1" s="1"/>
  <c r="O26" i="1" s="1"/>
  <c r="J25" i="1"/>
  <c r="L25" i="1" s="1"/>
  <c r="O25" i="1" s="1"/>
  <c r="J87" i="1"/>
  <c r="L87" i="1" s="1"/>
  <c r="O87" i="1" s="1"/>
  <c r="J85" i="1"/>
  <c r="L85" i="1" s="1"/>
  <c r="O85" i="1" s="1"/>
  <c r="J86" i="1"/>
  <c r="L86" i="1" s="1"/>
  <c r="O86" i="1" s="1"/>
  <c r="J88" i="1"/>
  <c r="L88" i="1" s="1"/>
  <c r="O88" i="1" s="1"/>
  <c r="J89" i="1"/>
  <c r="L89" i="1" s="1"/>
  <c r="O89" i="1" s="1"/>
  <c r="J91" i="1"/>
  <c r="L91" i="1" s="1"/>
  <c r="O91" i="1" s="1"/>
  <c r="J93" i="1"/>
  <c r="L93" i="1" s="1"/>
  <c r="O93" i="1" s="1"/>
  <c r="J94" i="1"/>
  <c r="L94" i="1" s="1"/>
  <c r="O94" i="1" s="1"/>
  <c r="J92" i="1"/>
  <c r="L92" i="1" s="1"/>
  <c r="O92" i="1" s="1"/>
  <c r="J95" i="1"/>
  <c r="L95" i="1" s="1"/>
  <c r="O95" i="1" s="1"/>
  <c r="J98" i="1"/>
  <c r="L98" i="1" s="1"/>
  <c r="O98" i="1" s="1"/>
  <c r="J97" i="1"/>
  <c r="L97" i="1" s="1"/>
  <c r="O97" i="1" s="1"/>
  <c r="J99" i="1"/>
  <c r="L99" i="1" s="1"/>
  <c r="O99" i="1" s="1"/>
  <c r="J101" i="1"/>
  <c r="L101" i="1" s="1"/>
  <c r="O101" i="1" s="1"/>
  <c r="J100" i="1"/>
  <c r="L100" i="1" s="1"/>
  <c r="O100" i="1" s="1"/>
  <c r="J71" i="1"/>
  <c r="L71" i="1" s="1"/>
  <c r="O71" i="1" s="1"/>
  <c r="J72" i="1"/>
  <c r="L72" i="1" s="1"/>
  <c r="O72" i="1" s="1"/>
  <c r="J79" i="1"/>
  <c r="L79" i="1" s="1"/>
  <c r="O79" i="1" s="1"/>
  <c r="J110" i="1"/>
  <c r="L110" i="1" s="1"/>
  <c r="O110" i="1" s="1"/>
  <c r="J111" i="1"/>
  <c r="L111" i="1" s="1"/>
  <c r="O111" i="1" s="1"/>
  <c r="J112" i="1"/>
  <c r="L112" i="1" s="1"/>
  <c r="O112" i="1" s="1"/>
  <c r="J109" i="1"/>
  <c r="L109" i="1" s="1"/>
  <c r="O109" i="1" s="1"/>
  <c r="J113" i="1"/>
  <c r="L113" i="1" s="1"/>
  <c r="O113" i="1" s="1"/>
  <c r="J104" i="1"/>
  <c r="L104" i="1" s="1"/>
  <c r="O104" i="1" s="1"/>
  <c r="J107" i="1"/>
  <c r="L107" i="1" s="1"/>
  <c r="O107" i="1" s="1"/>
  <c r="J103" i="1"/>
  <c r="L103" i="1" s="1"/>
  <c r="O103" i="1" s="1"/>
  <c r="J105" i="1"/>
  <c r="L105" i="1" s="1"/>
  <c r="O105" i="1" s="1"/>
  <c r="J106" i="1"/>
  <c r="L106" i="1" s="1"/>
  <c r="O106" i="1" s="1"/>
  <c r="J76" i="1"/>
  <c r="L76" i="1" s="1"/>
  <c r="O76" i="1" s="1"/>
  <c r="J75" i="1"/>
  <c r="L75" i="1" s="1"/>
  <c r="O75" i="1" s="1"/>
  <c r="J74" i="1"/>
  <c r="L74" i="1" s="1"/>
  <c r="O74" i="1" s="1"/>
  <c r="J77" i="1"/>
  <c r="L77" i="1" s="1"/>
  <c r="O77" i="1" s="1"/>
  <c r="J81" i="1"/>
  <c r="L81" i="1" s="1"/>
  <c r="O81" i="1" s="1"/>
  <c r="J82" i="1"/>
  <c r="L82" i="1" s="1"/>
  <c r="O82" i="1" s="1"/>
  <c r="J83" i="1"/>
  <c r="L83" i="1" s="1"/>
  <c r="O83" i="1" s="1"/>
</calcChain>
</file>

<file path=xl/sharedStrings.xml><?xml version="1.0" encoding="utf-8"?>
<sst xmlns="http://schemas.openxmlformats.org/spreadsheetml/2006/main" count="439" uniqueCount="194">
  <si>
    <t>主管部门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</si>
  <si>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</si>
  <si>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</si>
  <si>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</si>
  <si>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</si>
  <si>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</si>
  <si>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</si>
  <si>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</si>
  <si>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本岗位笔试成绩排名</t>
  </si>
  <si>
    <t>职业能力倾向测验</t>
  </si>
  <si>
    <t>申论</t>
  </si>
  <si>
    <t>折算分</t>
  </si>
  <si>
    <t>三支一扶加分</t>
  </si>
  <si>
    <t>笔试总成绩</t>
  </si>
  <si>
    <t>第一组：19个管理岗位，47人面试</t>
  </si>
  <si>
    <t>市卫生计生委</t>
  </si>
  <si>
    <t>黄冈市卫生计生服务管理中心</t>
  </si>
  <si>
    <t>工作人员</t>
  </si>
  <si>
    <t>zp006</t>
  </si>
  <si>
    <t>夏臻</t>
  </si>
  <si>
    <t>徐文芳</t>
  </si>
  <si>
    <t>徐超霞</t>
  </si>
  <si>
    <t>市民政局</t>
  </si>
  <si>
    <t>黄冈市社会福利中心</t>
  </si>
  <si>
    <t>文秘宣传</t>
  </si>
  <si>
    <t>zp017</t>
  </si>
  <si>
    <t>方雅</t>
  </si>
  <si>
    <t>王晨晨</t>
  </si>
  <si>
    <t>蔡美琳</t>
  </si>
  <si>
    <t>市城乡规划局</t>
  </si>
  <si>
    <t>白潭湖片区规划分局</t>
  </si>
  <si>
    <t>城乡规划管理人员</t>
  </si>
  <si>
    <t>zp021</t>
  </si>
  <si>
    <t>袁龙</t>
  </si>
  <si>
    <t>张晓蕾</t>
  </si>
  <si>
    <t>秦盼</t>
  </si>
  <si>
    <t>王卓琪</t>
  </si>
  <si>
    <t>金亮</t>
  </si>
  <si>
    <t>熊风</t>
  </si>
  <si>
    <t>市体育局</t>
  </si>
  <si>
    <t>黄冈市体育中心</t>
  </si>
  <si>
    <t>办公室文员</t>
  </si>
  <si>
    <t>zp032</t>
  </si>
  <si>
    <t>黄梦月</t>
  </si>
  <si>
    <t>张嫣然</t>
  </si>
  <si>
    <t>徐林</t>
  </si>
  <si>
    <t>市安监局</t>
  </si>
  <si>
    <t>市安全生产执法支队</t>
  </si>
  <si>
    <t>执法支队工作人员</t>
  </si>
  <si>
    <t>zp036</t>
  </si>
  <si>
    <t>朱君</t>
  </si>
  <si>
    <t>徐雄</t>
  </si>
  <si>
    <t>张巧玲</t>
  </si>
  <si>
    <t>市民宗局</t>
  </si>
  <si>
    <t>黄冈市宗教团体联络办公室</t>
  </si>
  <si>
    <t>zp038</t>
  </si>
  <si>
    <t>彭金丹</t>
  </si>
  <si>
    <t>高琼</t>
  </si>
  <si>
    <t>王银芽</t>
  </si>
  <si>
    <t>市商务局</t>
  </si>
  <si>
    <t>市商务执法局</t>
  </si>
  <si>
    <t>综合管理人员</t>
  </si>
  <si>
    <t>zp042</t>
  </si>
  <si>
    <t>何婷</t>
  </si>
  <si>
    <t>徐淙</t>
  </si>
  <si>
    <t>林依蕾</t>
  </si>
  <si>
    <t>团市委</t>
  </si>
  <si>
    <t>黄冈市希望工程办公室</t>
  </si>
  <si>
    <t>zp043</t>
  </si>
  <si>
    <t>李静</t>
  </si>
  <si>
    <t>汪政极</t>
  </si>
  <si>
    <t>罗春霞</t>
  </si>
  <si>
    <t>市科协</t>
  </si>
  <si>
    <t>黄冈市科技馆</t>
  </si>
  <si>
    <t>zp044</t>
  </si>
  <si>
    <t>陈再武</t>
  </si>
  <si>
    <t>李桥</t>
  </si>
  <si>
    <t>王求艮</t>
  </si>
  <si>
    <t>中共黄冈市委台湾工作办公室</t>
  </si>
  <si>
    <t>黄冈市台商投诉协调中心</t>
  </si>
  <si>
    <t>zp045</t>
  </si>
  <si>
    <t>黄荣</t>
  </si>
  <si>
    <t>杨叶</t>
  </si>
  <si>
    <t>库娅</t>
  </si>
  <si>
    <t>yc012</t>
  </si>
  <si>
    <t>董燕</t>
  </si>
  <si>
    <t>黎小敏</t>
  </si>
  <si>
    <t>市教育局</t>
  </si>
  <si>
    <t>黄冈市学生资助管理中心</t>
  </si>
  <si>
    <t>会计</t>
  </si>
  <si>
    <t>yc016</t>
  </si>
  <si>
    <t>郑璐言</t>
  </si>
  <si>
    <t>市国土资源局</t>
  </si>
  <si>
    <t>黄冈市不动产登记中心</t>
  </si>
  <si>
    <t>yc025</t>
  </si>
  <si>
    <t>邹琪</t>
  </si>
  <si>
    <t>市房管局</t>
  </si>
  <si>
    <t>市房地产交易和产权管理中心</t>
  </si>
  <si>
    <t>yc027</t>
  </si>
  <si>
    <t>张颖</t>
  </si>
  <si>
    <t>黄冈高新技术产业园区分局</t>
  </si>
  <si>
    <t>yc028</t>
  </si>
  <si>
    <t>吴梦莹</t>
  </si>
  <si>
    <t>姜萌</t>
  </si>
  <si>
    <t>市科学技术局</t>
  </si>
  <si>
    <t>黄冈市高新技术发展促进中心</t>
  </si>
  <si>
    <t>科员</t>
  </si>
  <si>
    <t>yc030</t>
  </si>
  <si>
    <t>熊晓龙</t>
  </si>
  <si>
    <t>不参加笔试</t>
  </si>
  <si>
    <t>龙瑾</t>
  </si>
  <si>
    <t>市人民政府机关事务管理局</t>
  </si>
  <si>
    <t>市人民政府机关事务管理局后勤管理处</t>
  </si>
  <si>
    <t>yc032</t>
  </si>
  <si>
    <t>徐文亭</t>
  </si>
  <si>
    <t>yc034</t>
  </si>
  <si>
    <t>周晨冉</t>
  </si>
  <si>
    <t>yc035</t>
  </si>
  <si>
    <t>孙坤</t>
  </si>
  <si>
    <t>柯欢</t>
  </si>
  <si>
    <t>郑洲</t>
  </si>
  <si>
    <t>第二组：9个专业技术岗位，35人面试</t>
  </si>
  <si>
    <t>市住房和城乡建设委员会</t>
  </si>
  <si>
    <t>市政府投资工程建设管理中心</t>
  </si>
  <si>
    <t>工程管理技术人员</t>
  </si>
  <si>
    <t>zp022</t>
  </si>
  <si>
    <t>丁海</t>
  </si>
  <si>
    <t>张旭东</t>
  </si>
  <si>
    <t>陈欢</t>
  </si>
  <si>
    <t>丁懿</t>
  </si>
  <si>
    <t>万帅</t>
  </si>
  <si>
    <t>zp031</t>
  </si>
  <si>
    <t>易子为</t>
  </si>
  <si>
    <t>王济</t>
  </si>
  <si>
    <t>李巧</t>
  </si>
  <si>
    <t>段闯</t>
  </si>
  <si>
    <t>鲁璐</t>
  </si>
  <si>
    <t>市粮食局</t>
  </si>
  <si>
    <t>市军粮管理中心</t>
  </si>
  <si>
    <t>专技人员</t>
  </si>
  <si>
    <t>zp039</t>
  </si>
  <si>
    <t>严琳</t>
  </si>
  <si>
    <t>杨凌云</t>
  </si>
  <si>
    <t>李巧玲</t>
  </si>
  <si>
    <t>施琪</t>
  </si>
  <si>
    <t>郭朋圣</t>
  </si>
  <si>
    <t>市审计局</t>
  </si>
  <si>
    <t>市审计局计算机审计中心</t>
  </si>
  <si>
    <t>计算机审计岗工作人员</t>
  </si>
  <si>
    <t>yc023</t>
  </si>
  <si>
    <t>周游</t>
  </si>
  <si>
    <t>陈方正</t>
  </si>
  <si>
    <t>市房地产信息管理中心</t>
  </si>
  <si>
    <t>网络运维工程师</t>
  </si>
  <si>
    <t>yc026</t>
  </si>
  <si>
    <t>王婷</t>
  </si>
  <si>
    <t>黄冈广播电视台</t>
  </si>
  <si>
    <t>黄冈广播电视发射中心</t>
  </si>
  <si>
    <t>技术人员</t>
  </si>
  <si>
    <t>zp041</t>
  </si>
  <si>
    <t>金辉</t>
  </si>
  <si>
    <t>易嘉彬</t>
  </si>
  <si>
    <t>李长林</t>
  </si>
  <si>
    <t>蔡蒙</t>
  </si>
  <si>
    <t>何楚杰</t>
  </si>
  <si>
    <t>市发改委</t>
  </si>
  <si>
    <t>黄冈市节能监察中心</t>
  </si>
  <si>
    <t>节能监察专技人员</t>
  </si>
  <si>
    <t>zp040</t>
  </si>
  <si>
    <t>周红臻</t>
  </si>
  <si>
    <t>王荧明</t>
  </si>
  <si>
    <t>陈蛟</t>
  </si>
  <si>
    <t>王文专</t>
  </si>
  <si>
    <t>王艳姗</t>
  </si>
  <si>
    <t>黄冈市国土整治办公室</t>
  </si>
  <si>
    <t>土地资源管理人员</t>
  </si>
  <si>
    <t>yc024</t>
  </si>
  <si>
    <t>夏婧雯</t>
  </si>
  <si>
    <t>贾梁智</t>
  </si>
  <si>
    <t>艾其瑞</t>
  </si>
  <si>
    <t>林巍</t>
  </si>
  <si>
    <t>市编办</t>
  </si>
  <si>
    <t>市编办电子政务中心</t>
  </si>
  <si>
    <t>yc036</t>
  </si>
  <si>
    <t>姚令漪</t>
  </si>
  <si>
    <t>查兰</t>
  </si>
  <si>
    <t>胡剑</t>
  </si>
  <si>
    <t>面试成绩</t>
    <phoneticPr fontId="4" type="noConversion"/>
  </si>
  <si>
    <t>备注</t>
    <phoneticPr fontId="4" type="noConversion"/>
  </si>
  <si>
    <t>考生综合成绩</t>
    <phoneticPr fontId="4" type="noConversion"/>
  </si>
  <si>
    <t>本岗位综合成绩排名</t>
    <phoneticPr fontId="4" type="noConversion"/>
  </si>
  <si>
    <t>面试缺考</t>
  </si>
  <si>
    <t>放弃面试</t>
    <phoneticPr fontId="4" type="noConversion"/>
  </si>
  <si>
    <t>黄冈市直事业单位2017年公开招聘和引进人才第一批人员
面试成绩及综合成绩（共82人）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</si>
</sst>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7" x14ac:knownFonts="1">
    <font>
      <sz val="10"/>
      <name val="宋体"/>
      <charset val="134"/>
    </font>
    <font>
      <sz val="7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7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13"/>
  <sheetViews>
    <sheetView tabSelected="1" zoomScale="130" zoomScaleNormal="130" zoomScaleSheetLayoutView="100" workbookViewId="0">
      <selection sqref="A1:Q1"/>
    </sheetView>
  </sheetViews>
  <sheetFormatPr defaultColWidth="9" defaultRowHeight="12.95" customHeight="1" x14ac:dyDescent="0.15"/>
  <cols>
    <col min="1" max="1" width="13.42578125" style="4" customWidth="1"/>
    <col min="2" max="2" width="18.5703125" style="4" customWidth="1"/>
    <col min="3" max="3" width="12.85546875" style="4" customWidth="1"/>
    <col min="4" max="4" width="5" style="4" customWidth="1"/>
    <col min="5" max="5" width="4.140625" style="4" customWidth="1"/>
    <col min="6" max="6" width="5.85546875" style="4" customWidth="1"/>
    <col min="7" max="7" width="10.28515625" style="4" customWidth="1"/>
    <col min="8" max="8" width="6.140625" style="4" hidden="1" customWidth="1"/>
    <col min="9" max="9" width="5.28515625" style="4" hidden="1" customWidth="1"/>
    <col min="10" max="10" width="5.85546875" style="4" hidden="1" customWidth="1"/>
    <col min="11" max="11" width="4.85546875" style="4" hidden="1" customWidth="1"/>
    <col min="12" max="12" width="6.28515625" style="4" customWidth="1"/>
    <col min="13" max="13" width="4.7109375" style="4" customWidth="1"/>
    <col min="14" max="15" width="5.5703125" style="4" customWidth="1"/>
    <col min="16" max="16" width="5.5703125" style="18" customWidth="1"/>
    <col min="17" max="17" width="6.5703125" style="13" customWidth="1"/>
    <col min="18" max="252" width="9.140625" style="4" customWidth="1"/>
    <col min="253" max="253" width="9" style="4" customWidth="1"/>
    <col min="254" max="16384" width="9" style="6"/>
  </cols>
  <sheetData>
    <row r="1" spans="1:253" s="1" customFormat="1" ht="48.95" customHeight="1" x14ac:dyDescent="0.15">
      <c r="A1" s="32" t="s">
        <v>193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9.9499999999999993" customHeight="1" x14ac:dyDescent="0.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15" t="s">
        <v>7</v>
      </c>
      <c r="I2" s="15"/>
      <c r="J2" s="15"/>
      <c r="K2" s="15"/>
      <c r="L2" s="27" t="s">
        <v>13</v>
      </c>
      <c r="M2" s="23" t="s">
        <v>8</v>
      </c>
      <c r="N2" s="24" t="s">
        <v>187</v>
      </c>
      <c r="O2" s="24" t="s">
        <v>189</v>
      </c>
      <c r="P2" s="28" t="s">
        <v>190</v>
      </c>
      <c r="Q2" s="30" t="s">
        <v>188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 x14ac:dyDescent="0.15">
      <c r="A3" s="22"/>
      <c r="B3" s="22"/>
      <c r="C3" s="22"/>
      <c r="D3" s="22"/>
      <c r="E3" s="22"/>
      <c r="F3" s="22"/>
      <c r="G3" s="22"/>
      <c r="H3" s="10" t="s">
        <v>9</v>
      </c>
      <c r="I3" s="10" t="s">
        <v>10</v>
      </c>
      <c r="J3" s="10" t="s">
        <v>11</v>
      </c>
      <c r="K3" s="10" t="s">
        <v>12</v>
      </c>
      <c r="L3" s="25"/>
      <c r="M3" s="23"/>
      <c r="N3" s="25"/>
      <c r="O3" s="26"/>
      <c r="P3" s="29"/>
      <c r="Q3" s="3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23.1" customHeight="1" x14ac:dyDescent="0.15">
      <c r="A4" s="19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253" ht="18" customHeight="1" x14ac:dyDescent="0.15">
      <c r="A5" s="9" t="s">
        <v>29</v>
      </c>
      <c r="B5" s="9" t="s">
        <v>30</v>
      </c>
      <c r="C5" s="9" t="s">
        <v>61</v>
      </c>
      <c r="D5" s="9" t="s">
        <v>84</v>
      </c>
      <c r="E5" s="7">
        <v>1</v>
      </c>
      <c r="F5" s="9" t="s">
        <v>85</v>
      </c>
      <c r="G5" s="7">
        <v>20172107806</v>
      </c>
      <c r="H5" s="7">
        <v>63</v>
      </c>
      <c r="I5" s="7">
        <v>69.5</v>
      </c>
      <c r="J5" s="7">
        <f>H5*0.3+I5*0.7</f>
        <v>67.55</v>
      </c>
      <c r="K5" s="7"/>
      <c r="L5" s="7">
        <f>J5+K5</f>
        <v>67.55</v>
      </c>
      <c r="M5" s="8">
        <v>1</v>
      </c>
      <c r="N5" s="12">
        <v>78.599999999999994</v>
      </c>
      <c r="O5" s="12">
        <f>L5*0.4+N5*0.6</f>
        <v>74.179999999999993</v>
      </c>
      <c r="P5" s="16">
        <v>1</v>
      </c>
      <c r="Q5" s="12"/>
    </row>
    <row r="6" spans="1:253" ht="18" customHeight="1" x14ac:dyDescent="0.15">
      <c r="A6" s="9" t="s">
        <v>29</v>
      </c>
      <c r="B6" s="9" t="s">
        <v>30</v>
      </c>
      <c r="C6" s="9" t="s">
        <v>61</v>
      </c>
      <c r="D6" s="9" t="s">
        <v>84</v>
      </c>
      <c r="E6" s="7">
        <v>1</v>
      </c>
      <c r="F6" s="9" t="s">
        <v>86</v>
      </c>
      <c r="G6" s="7">
        <v>20172107807</v>
      </c>
      <c r="H6" s="7">
        <v>57</v>
      </c>
      <c r="I6" s="7">
        <v>67.5</v>
      </c>
      <c r="J6" s="7">
        <f>H6*0.3+I6*0.7</f>
        <v>64.349999999999994</v>
      </c>
      <c r="K6" s="7"/>
      <c r="L6" s="7">
        <f>J6+K6</f>
        <v>64.349999999999994</v>
      </c>
      <c r="M6" s="8">
        <v>2</v>
      </c>
      <c r="N6" s="12">
        <v>78.599999999999994</v>
      </c>
      <c r="O6" s="12">
        <f>L6*0.4+N6*0.6</f>
        <v>72.899999999999991</v>
      </c>
      <c r="P6" s="16">
        <v>2</v>
      </c>
      <c r="Q6" s="12"/>
    </row>
    <row r="7" spans="1:253" ht="18" customHeight="1" x14ac:dyDescent="0.15">
      <c r="A7" s="9"/>
      <c r="B7" s="9"/>
      <c r="C7" s="9"/>
      <c r="D7" s="9"/>
      <c r="E7" s="10"/>
      <c r="F7" s="9"/>
      <c r="G7" s="10"/>
      <c r="H7" s="10"/>
      <c r="I7" s="10"/>
      <c r="J7" s="10"/>
      <c r="K7" s="10"/>
      <c r="L7" s="10"/>
      <c r="M7" s="11"/>
      <c r="N7" s="12"/>
      <c r="O7" s="12"/>
      <c r="P7" s="16"/>
      <c r="Q7" s="12"/>
    </row>
    <row r="8" spans="1:253" ht="18" customHeight="1" x14ac:dyDescent="0.15">
      <c r="A8" s="7" t="s">
        <v>87</v>
      </c>
      <c r="B8" s="9" t="s">
        <v>88</v>
      </c>
      <c r="C8" s="9" t="s">
        <v>89</v>
      </c>
      <c r="D8" s="9" t="s">
        <v>90</v>
      </c>
      <c r="E8" s="7">
        <v>1</v>
      </c>
      <c r="F8" s="9" t="s">
        <v>91</v>
      </c>
      <c r="G8" s="7">
        <v>20172107814</v>
      </c>
      <c r="H8" s="7">
        <v>68</v>
      </c>
      <c r="I8" s="7">
        <v>65</v>
      </c>
      <c r="J8" s="7">
        <f>H8*0.3+I8*0.7</f>
        <v>65.900000000000006</v>
      </c>
      <c r="K8" s="7"/>
      <c r="L8" s="7">
        <f>J8+K8</f>
        <v>65.900000000000006</v>
      </c>
      <c r="M8" s="8">
        <v>2</v>
      </c>
      <c r="N8" s="12">
        <v>79.599999999999994</v>
      </c>
      <c r="O8" s="12">
        <f>L8*0.4+N8*0.6</f>
        <v>74.12</v>
      </c>
      <c r="P8" s="16">
        <v>1</v>
      </c>
      <c r="Q8" s="12"/>
    </row>
    <row r="9" spans="1:253" ht="18" customHeight="1" x14ac:dyDescent="0.15">
      <c r="A9" s="10"/>
      <c r="B9" s="9"/>
      <c r="C9" s="9"/>
      <c r="D9" s="9"/>
      <c r="E9" s="10"/>
      <c r="F9" s="9"/>
      <c r="G9" s="10"/>
      <c r="H9" s="10"/>
      <c r="I9" s="10"/>
      <c r="J9" s="10"/>
      <c r="K9" s="10"/>
      <c r="L9" s="10"/>
      <c r="M9" s="11"/>
      <c r="N9" s="12"/>
      <c r="O9" s="12"/>
      <c r="P9" s="16"/>
      <c r="Q9" s="12"/>
    </row>
    <row r="10" spans="1:253" ht="18" customHeight="1" x14ac:dyDescent="0.15">
      <c r="A10" s="9" t="s">
        <v>92</v>
      </c>
      <c r="B10" s="9" t="s">
        <v>93</v>
      </c>
      <c r="C10" s="9" t="s">
        <v>41</v>
      </c>
      <c r="D10" s="9" t="s">
        <v>94</v>
      </c>
      <c r="E10" s="10">
        <v>1</v>
      </c>
      <c r="F10" s="9" t="s">
        <v>95</v>
      </c>
      <c r="G10" s="10">
        <v>20172107829</v>
      </c>
      <c r="H10" s="10">
        <v>67</v>
      </c>
      <c r="I10" s="10">
        <v>64</v>
      </c>
      <c r="J10" s="10">
        <f>H10*0.3+I10*0.7</f>
        <v>64.899999999999991</v>
      </c>
      <c r="K10" s="10"/>
      <c r="L10" s="10">
        <f>J10+K10</f>
        <v>64.899999999999991</v>
      </c>
      <c r="M10" s="11">
        <v>1</v>
      </c>
      <c r="N10" s="12">
        <v>82</v>
      </c>
      <c r="O10" s="12">
        <f>L10*0.4+N10*0.6</f>
        <v>75.16</v>
      </c>
      <c r="P10" s="16">
        <v>1</v>
      </c>
      <c r="Q10" s="12"/>
    </row>
    <row r="11" spans="1:253" ht="18" customHeight="1" x14ac:dyDescent="0.15">
      <c r="A11" s="9"/>
      <c r="B11" s="9"/>
      <c r="C11" s="9"/>
      <c r="D11" s="9"/>
      <c r="E11" s="10"/>
      <c r="F11" s="9"/>
      <c r="G11" s="10"/>
      <c r="H11" s="10"/>
      <c r="I11" s="10"/>
      <c r="J11" s="10"/>
      <c r="K11" s="10"/>
      <c r="L11" s="10"/>
      <c r="M11" s="11"/>
      <c r="N11" s="12"/>
      <c r="O11" s="12"/>
      <c r="P11" s="16"/>
      <c r="Q11" s="12"/>
    </row>
    <row r="12" spans="1:253" ht="18" customHeight="1" x14ac:dyDescent="0.15">
      <c r="A12" s="9" t="s">
        <v>96</v>
      </c>
      <c r="B12" s="9" t="s">
        <v>97</v>
      </c>
      <c r="C12" s="9" t="s">
        <v>41</v>
      </c>
      <c r="D12" s="9" t="s">
        <v>98</v>
      </c>
      <c r="E12" s="7">
        <v>1</v>
      </c>
      <c r="F12" s="9" t="s">
        <v>99</v>
      </c>
      <c r="G12" s="7">
        <v>20172107903</v>
      </c>
      <c r="H12" s="7">
        <v>67</v>
      </c>
      <c r="I12" s="7">
        <v>78</v>
      </c>
      <c r="J12" s="7">
        <f>H12*0.3+I12*0.7</f>
        <v>74.699999999999989</v>
      </c>
      <c r="K12" s="7"/>
      <c r="L12" s="7">
        <f>J12+K12</f>
        <v>74.699999999999989</v>
      </c>
      <c r="M12" s="8">
        <v>1</v>
      </c>
      <c r="N12" s="12">
        <v>82</v>
      </c>
      <c r="O12" s="12">
        <f>L12*0.4+N12*0.6</f>
        <v>79.079999999999984</v>
      </c>
      <c r="P12" s="16">
        <v>1</v>
      </c>
      <c r="Q12" s="12"/>
    </row>
    <row r="13" spans="1:253" ht="18" customHeight="1" x14ac:dyDescent="0.15">
      <c r="A13" s="9"/>
      <c r="B13" s="9"/>
      <c r="C13" s="9"/>
      <c r="D13" s="9"/>
      <c r="E13" s="10"/>
      <c r="F13" s="9"/>
      <c r="G13" s="10"/>
      <c r="H13" s="10"/>
      <c r="I13" s="10"/>
      <c r="J13" s="10"/>
      <c r="K13" s="10"/>
      <c r="L13" s="10"/>
      <c r="M13" s="11"/>
      <c r="N13" s="12"/>
      <c r="O13" s="12"/>
      <c r="P13" s="16"/>
      <c r="Q13" s="12"/>
    </row>
    <row r="14" spans="1:253" ht="18" customHeight="1" x14ac:dyDescent="0.15">
      <c r="A14" s="9" t="s">
        <v>22</v>
      </c>
      <c r="B14" s="9" t="s">
        <v>100</v>
      </c>
      <c r="C14" s="9" t="s">
        <v>41</v>
      </c>
      <c r="D14" s="9" t="s">
        <v>101</v>
      </c>
      <c r="E14" s="7">
        <v>1</v>
      </c>
      <c r="F14" s="9" t="s">
        <v>102</v>
      </c>
      <c r="G14" s="7">
        <v>20172107904</v>
      </c>
      <c r="H14" s="7">
        <v>68</v>
      </c>
      <c r="I14" s="7">
        <v>78</v>
      </c>
      <c r="J14" s="7">
        <f>H14*0.3+I14*0.7</f>
        <v>75</v>
      </c>
      <c r="K14" s="7"/>
      <c r="L14" s="7">
        <f>J14+K14</f>
        <v>75</v>
      </c>
      <c r="M14" s="8">
        <v>1</v>
      </c>
      <c r="N14" s="12">
        <v>81.8</v>
      </c>
      <c r="O14" s="12">
        <f>L14*0.4+N14*0.6</f>
        <v>79.08</v>
      </c>
      <c r="P14" s="16">
        <v>1</v>
      </c>
      <c r="Q14" s="12"/>
    </row>
    <row r="15" spans="1:253" ht="18" customHeight="1" x14ac:dyDescent="0.15">
      <c r="A15" s="9" t="s">
        <v>22</v>
      </c>
      <c r="B15" s="9" t="s">
        <v>100</v>
      </c>
      <c r="C15" s="9" t="s">
        <v>41</v>
      </c>
      <c r="D15" s="9" t="s">
        <v>101</v>
      </c>
      <c r="E15" s="7">
        <v>1</v>
      </c>
      <c r="F15" s="9" t="s">
        <v>103</v>
      </c>
      <c r="G15" s="7">
        <v>20172107905</v>
      </c>
      <c r="H15" s="7">
        <v>58</v>
      </c>
      <c r="I15" s="7">
        <v>65</v>
      </c>
      <c r="J15" s="7">
        <f>H15*0.3+I15*0.7</f>
        <v>62.9</v>
      </c>
      <c r="K15" s="7"/>
      <c r="L15" s="7">
        <f>J15+K15</f>
        <v>62.9</v>
      </c>
      <c r="M15" s="8">
        <v>2</v>
      </c>
      <c r="N15" s="12">
        <v>78.599999999999994</v>
      </c>
      <c r="O15" s="12">
        <f>L15*0.4+N15*0.6</f>
        <v>72.319999999999993</v>
      </c>
      <c r="P15" s="16">
        <v>2</v>
      </c>
      <c r="Q15" s="12"/>
    </row>
    <row r="16" spans="1:253" ht="18" customHeight="1" x14ac:dyDescent="0.15">
      <c r="A16" s="9"/>
      <c r="B16" s="9"/>
      <c r="C16" s="9"/>
      <c r="D16" s="9"/>
      <c r="E16" s="10"/>
      <c r="F16" s="9"/>
      <c r="G16" s="10"/>
      <c r="H16" s="10"/>
      <c r="I16" s="10"/>
      <c r="J16" s="10"/>
      <c r="K16" s="10"/>
      <c r="L16" s="10"/>
      <c r="M16" s="11"/>
      <c r="N16" s="12"/>
      <c r="O16" s="12"/>
      <c r="P16" s="16"/>
      <c r="Q16" s="12"/>
    </row>
    <row r="17" spans="1:17" ht="18" customHeight="1" x14ac:dyDescent="0.15">
      <c r="A17" s="9" t="s">
        <v>104</v>
      </c>
      <c r="B17" s="9" t="s">
        <v>105</v>
      </c>
      <c r="C17" s="9" t="s">
        <v>106</v>
      </c>
      <c r="D17" s="9" t="s">
        <v>107</v>
      </c>
      <c r="E17" s="7">
        <v>1</v>
      </c>
      <c r="F17" s="9" t="s">
        <v>108</v>
      </c>
      <c r="G17" s="7" t="s">
        <v>109</v>
      </c>
      <c r="H17" s="7"/>
      <c r="I17" s="7"/>
      <c r="J17" s="7"/>
      <c r="K17" s="7"/>
      <c r="L17" s="7"/>
      <c r="M17" s="8"/>
      <c r="N17" s="12">
        <v>77.8</v>
      </c>
      <c r="O17" s="12">
        <v>77.8</v>
      </c>
      <c r="P17" s="16">
        <v>1</v>
      </c>
      <c r="Q17" s="12"/>
    </row>
    <row r="18" spans="1:17" ht="18" customHeight="1" x14ac:dyDescent="0.15">
      <c r="A18" s="9" t="s">
        <v>104</v>
      </c>
      <c r="B18" s="9" t="s">
        <v>105</v>
      </c>
      <c r="C18" s="9" t="s">
        <v>106</v>
      </c>
      <c r="D18" s="9" t="s">
        <v>107</v>
      </c>
      <c r="E18" s="7">
        <v>1</v>
      </c>
      <c r="F18" s="9" t="s">
        <v>110</v>
      </c>
      <c r="G18" s="7" t="s">
        <v>109</v>
      </c>
      <c r="H18" s="7"/>
      <c r="I18" s="7"/>
      <c r="J18" s="7"/>
      <c r="K18" s="7"/>
      <c r="L18" s="7"/>
      <c r="M18" s="8"/>
      <c r="N18" s="12">
        <v>77.400000000000006</v>
      </c>
      <c r="O18" s="12">
        <v>77.400000000000006</v>
      </c>
      <c r="P18" s="16">
        <v>2</v>
      </c>
      <c r="Q18" s="12"/>
    </row>
    <row r="19" spans="1:17" ht="18" customHeight="1" x14ac:dyDescent="0.15">
      <c r="A19" s="9"/>
      <c r="B19" s="9"/>
      <c r="C19" s="9"/>
      <c r="D19" s="9"/>
      <c r="E19" s="10"/>
      <c r="F19" s="9"/>
      <c r="G19" s="10"/>
      <c r="H19" s="10"/>
      <c r="I19" s="10"/>
      <c r="J19" s="10"/>
      <c r="K19" s="10"/>
      <c r="L19" s="10"/>
      <c r="M19" s="11"/>
      <c r="N19" s="12"/>
      <c r="O19" s="12"/>
      <c r="P19" s="16"/>
      <c r="Q19" s="12"/>
    </row>
    <row r="20" spans="1:17" ht="18" customHeight="1" x14ac:dyDescent="0.15">
      <c r="A20" s="9" t="s">
        <v>111</v>
      </c>
      <c r="B20" s="9" t="s">
        <v>112</v>
      </c>
      <c r="C20" s="9" t="s">
        <v>41</v>
      </c>
      <c r="D20" s="9" t="s">
        <v>113</v>
      </c>
      <c r="E20" s="7">
        <v>1</v>
      </c>
      <c r="F20" s="9" t="s">
        <v>114</v>
      </c>
      <c r="G20" s="7">
        <v>20172107907</v>
      </c>
      <c r="H20" s="7">
        <v>66</v>
      </c>
      <c r="I20" s="7">
        <v>77.5</v>
      </c>
      <c r="J20" s="7">
        <f>H20*0.3+I20*0.7</f>
        <v>74.05</v>
      </c>
      <c r="K20" s="7"/>
      <c r="L20" s="7">
        <f>J20+K20</f>
        <v>74.05</v>
      </c>
      <c r="M20" s="8">
        <v>1</v>
      </c>
      <c r="N20" s="12">
        <v>77.599999999999994</v>
      </c>
      <c r="O20" s="12">
        <f>L20*0.4+N20*0.6</f>
        <v>76.179999999999993</v>
      </c>
      <c r="P20" s="16">
        <v>1</v>
      </c>
      <c r="Q20" s="12"/>
    </row>
    <row r="21" spans="1:17" ht="18" customHeight="1" x14ac:dyDescent="0.15">
      <c r="A21" s="9"/>
      <c r="B21" s="9"/>
      <c r="C21" s="9"/>
      <c r="D21" s="9"/>
      <c r="E21" s="10"/>
      <c r="F21" s="9"/>
      <c r="G21" s="10"/>
      <c r="H21" s="10"/>
      <c r="I21" s="10"/>
      <c r="J21" s="10"/>
      <c r="K21" s="10"/>
      <c r="L21" s="10"/>
      <c r="M21" s="11"/>
      <c r="N21" s="12"/>
      <c r="O21" s="12"/>
      <c r="P21" s="16"/>
      <c r="Q21" s="12"/>
    </row>
    <row r="22" spans="1:17" ht="18" customHeight="1" x14ac:dyDescent="0.15">
      <c r="A22" s="9" t="s">
        <v>53</v>
      </c>
      <c r="B22" s="9" t="s">
        <v>54</v>
      </c>
      <c r="C22" s="9" t="s">
        <v>41</v>
      </c>
      <c r="D22" s="9" t="s">
        <v>115</v>
      </c>
      <c r="E22" s="7">
        <v>1</v>
      </c>
      <c r="F22" s="9" t="s">
        <v>116</v>
      </c>
      <c r="G22" s="7">
        <v>20172107909</v>
      </c>
      <c r="H22" s="7">
        <v>73</v>
      </c>
      <c r="I22" s="7">
        <v>84</v>
      </c>
      <c r="J22" s="7">
        <f>H22*0.3+I22*0.7</f>
        <v>80.699999999999989</v>
      </c>
      <c r="K22" s="7"/>
      <c r="L22" s="7">
        <f>J22+K22</f>
        <v>80.699999999999989</v>
      </c>
      <c r="M22" s="8">
        <v>1</v>
      </c>
      <c r="N22" s="12">
        <v>84.8</v>
      </c>
      <c r="O22" s="12">
        <f>L22*0.4+N22*0.6</f>
        <v>83.16</v>
      </c>
      <c r="P22" s="16">
        <v>1</v>
      </c>
      <c r="Q22" s="12"/>
    </row>
    <row r="23" spans="1:17" ht="18" customHeight="1" x14ac:dyDescent="0.15">
      <c r="A23" s="9"/>
      <c r="B23" s="9"/>
      <c r="C23" s="9"/>
      <c r="D23" s="9"/>
      <c r="E23" s="10"/>
      <c r="F23" s="9"/>
      <c r="G23" s="10"/>
      <c r="H23" s="10"/>
      <c r="I23" s="10"/>
      <c r="J23" s="10"/>
      <c r="K23" s="10"/>
      <c r="L23" s="10"/>
      <c r="M23" s="11"/>
      <c r="N23" s="12"/>
      <c r="O23" s="12"/>
      <c r="P23" s="16"/>
      <c r="Q23" s="12"/>
    </row>
    <row r="24" spans="1:17" ht="18" customHeight="1" x14ac:dyDescent="0.15">
      <c r="A24" s="9" t="s">
        <v>39</v>
      </c>
      <c r="B24" s="9" t="s">
        <v>40</v>
      </c>
      <c r="C24" s="9" t="s">
        <v>41</v>
      </c>
      <c r="D24" s="9" t="s">
        <v>117</v>
      </c>
      <c r="E24" s="7">
        <v>1</v>
      </c>
      <c r="F24" s="9" t="s">
        <v>118</v>
      </c>
      <c r="G24" s="7">
        <v>20172107914</v>
      </c>
      <c r="H24" s="7">
        <v>74</v>
      </c>
      <c r="I24" s="7">
        <v>81</v>
      </c>
      <c r="J24" s="7">
        <f>H24*0.3+I24*0.7</f>
        <v>78.899999999999991</v>
      </c>
      <c r="K24" s="7"/>
      <c r="L24" s="7">
        <f>J24+K24</f>
        <v>78.899999999999991</v>
      </c>
      <c r="M24" s="8">
        <v>1</v>
      </c>
      <c r="N24" s="12">
        <v>80.599999999999994</v>
      </c>
      <c r="O24" s="12">
        <f>L24*0.4+N24*0.6</f>
        <v>79.919999999999987</v>
      </c>
      <c r="P24" s="16">
        <v>1</v>
      </c>
      <c r="Q24" s="12"/>
    </row>
    <row r="25" spans="1:17" ht="18" customHeight="1" x14ac:dyDescent="0.15">
      <c r="A25" s="9" t="s">
        <v>39</v>
      </c>
      <c r="B25" s="9" t="s">
        <v>40</v>
      </c>
      <c r="C25" s="9" t="s">
        <v>41</v>
      </c>
      <c r="D25" s="9" t="s">
        <v>117</v>
      </c>
      <c r="E25" s="7">
        <v>1</v>
      </c>
      <c r="F25" s="9" t="s">
        <v>120</v>
      </c>
      <c r="G25" s="7">
        <v>20172107917</v>
      </c>
      <c r="H25" s="7">
        <v>62</v>
      </c>
      <c r="I25" s="7">
        <v>79</v>
      </c>
      <c r="J25" s="7">
        <f>H25*0.3+I25*0.7</f>
        <v>73.899999999999991</v>
      </c>
      <c r="K25" s="7"/>
      <c r="L25" s="7">
        <f>J25+K25</f>
        <v>73.899999999999991</v>
      </c>
      <c r="M25" s="8">
        <v>3</v>
      </c>
      <c r="N25" s="12">
        <v>78.599999999999994</v>
      </c>
      <c r="O25" s="12">
        <f>L25*0.4+N25*0.6</f>
        <v>76.72</v>
      </c>
      <c r="P25" s="16">
        <v>2</v>
      </c>
      <c r="Q25" s="12"/>
    </row>
    <row r="26" spans="1:17" ht="18" customHeight="1" x14ac:dyDescent="0.15">
      <c r="A26" s="9" t="s">
        <v>39</v>
      </c>
      <c r="B26" s="9" t="s">
        <v>40</v>
      </c>
      <c r="C26" s="9" t="s">
        <v>41</v>
      </c>
      <c r="D26" s="9" t="s">
        <v>117</v>
      </c>
      <c r="E26" s="7">
        <v>1</v>
      </c>
      <c r="F26" s="9" t="s">
        <v>119</v>
      </c>
      <c r="G26" s="7">
        <v>20172107918</v>
      </c>
      <c r="H26" s="7">
        <v>77</v>
      </c>
      <c r="I26" s="7">
        <v>79</v>
      </c>
      <c r="J26" s="7">
        <f>H26*0.3+I26*0.7</f>
        <v>78.399999999999991</v>
      </c>
      <c r="K26" s="7"/>
      <c r="L26" s="7">
        <f>J26+K26</f>
        <v>78.399999999999991</v>
      </c>
      <c r="M26" s="8">
        <v>2</v>
      </c>
      <c r="N26" s="14">
        <v>0</v>
      </c>
      <c r="O26" s="12">
        <f>L26*0.4+N26*0.6</f>
        <v>31.36</v>
      </c>
      <c r="P26" s="17">
        <v>3</v>
      </c>
      <c r="Q26" s="14" t="s">
        <v>192</v>
      </c>
    </row>
    <row r="27" spans="1:17" ht="18" customHeight="1" x14ac:dyDescent="0.15">
      <c r="A27" s="9"/>
      <c r="B27" s="9"/>
      <c r="C27" s="9"/>
      <c r="D27" s="9"/>
      <c r="E27" s="10"/>
      <c r="F27" s="9"/>
      <c r="G27" s="10"/>
      <c r="H27" s="10"/>
      <c r="I27" s="10"/>
      <c r="J27" s="10"/>
      <c r="K27" s="10"/>
      <c r="L27" s="10"/>
      <c r="M27" s="11"/>
      <c r="N27" s="14"/>
      <c r="O27" s="12"/>
      <c r="P27" s="17"/>
      <c r="Q27" s="14"/>
    </row>
    <row r="28" spans="1:17" ht="18" customHeight="1" x14ac:dyDescent="0.15">
      <c r="A28" s="7" t="s">
        <v>15</v>
      </c>
      <c r="B28" s="9" t="s">
        <v>16</v>
      </c>
      <c r="C28" s="9" t="s">
        <v>17</v>
      </c>
      <c r="D28" s="9" t="s">
        <v>18</v>
      </c>
      <c r="E28" s="7">
        <v>1</v>
      </c>
      <c r="F28" s="9" t="s">
        <v>19</v>
      </c>
      <c r="G28" s="7">
        <v>20172003920</v>
      </c>
      <c r="H28" s="7">
        <v>63</v>
      </c>
      <c r="I28" s="7">
        <v>81.5</v>
      </c>
      <c r="J28" s="7">
        <f>H28*0.3+I28*0.7</f>
        <v>75.949999999999989</v>
      </c>
      <c r="K28" s="7"/>
      <c r="L28" s="7">
        <f>J28+K28</f>
        <v>75.949999999999989</v>
      </c>
      <c r="M28" s="8">
        <v>1</v>
      </c>
      <c r="N28" s="12">
        <v>78.8</v>
      </c>
      <c r="O28" s="12">
        <f>L28*0.4+N28*0.6</f>
        <v>77.66</v>
      </c>
      <c r="P28" s="16">
        <v>1</v>
      </c>
      <c r="Q28" s="12"/>
    </row>
    <row r="29" spans="1:17" ht="18" customHeight="1" x14ac:dyDescent="0.15">
      <c r="A29" s="7" t="s">
        <v>15</v>
      </c>
      <c r="B29" s="9" t="s">
        <v>16</v>
      </c>
      <c r="C29" s="9" t="s">
        <v>17</v>
      </c>
      <c r="D29" s="9" t="s">
        <v>18</v>
      </c>
      <c r="E29" s="7">
        <v>1</v>
      </c>
      <c r="F29" s="9" t="s">
        <v>21</v>
      </c>
      <c r="G29" s="7">
        <v>20172003914</v>
      </c>
      <c r="H29" s="7">
        <v>67</v>
      </c>
      <c r="I29" s="7">
        <v>73.5</v>
      </c>
      <c r="J29" s="7">
        <f>H29*0.3+I29*0.7</f>
        <v>71.55</v>
      </c>
      <c r="K29" s="7"/>
      <c r="L29" s="7">
        <f>J29+K29</f>
        <v>71.55</v>
      </c>
      <c r="M29" s="8">
        <v>3</v>
      </c>
      <c r="N29" s="12">
        <v>79.2</v>
      </c>
      <c r="O29" s="12">
        <f>L29*0.4+N29*0.6</f>
        <v>76.14</v>
      </c>
      <c r="P29" s="16">
        <v>2</v>
      </c>
      <c r="Q29" s="12"/>
    </row>
    <row r="30" spans="1:17" ht="18" customHeight="1" x14ac:dyDescent="0.15">
      <c r="A30" s="7" t="s">
        <v>15</v>
      </c>
      <c r="B30" s="9" t="s">
        <v>16</v>
      </c>
      <c r="C30" s="9" t="s">
        <v>17</v>
      </c>
      <c r="D30" s="9" t="s">
        <v>18</v>
      </c>
      <c r="E30" s="7">
        <v>1</v>
      </c>
      <c r="F30" s="9" t="s">
        <v>20</v>
      </c>
      <c r="G30" s="7">
        <v>20172003916</v>
      </c>
      <c r="H30" s="7">
        <v>68</v>
      </c>
      <c r="I30" s="7">
        <v>76</v>
      </c>
      <c r="J30" s="7">
        <f>H30*0.3+I30*0.7</f>
        <v>73.599999999999994</v>
      </c>
      <c r="K30" s="7"/>
      <c r="L30" s="7">
        <f>J30+K30</f>
        <v>73.599999999999994</v>
      </c>
      <c r="M30" s="8">
        <v>2</v>
      </c>
      <c r="N30" s="14">
        <v>0</v>
      </c>
      <c r="O30" s="12">
        <f>L30*0.4+N30*0.6</f>
        <v>29.439999999999998</v>
      </c>
      <c r="P30" s="17">
        <v>3</v>
      </c>
      <c r="Q30" s="14" t="s">
        <v>191</v>
      </c>
    </row>
    <row r="31" spans="1:17" ht="18" customHeight="1" x14ac:dyDescent="0.15">
      <c r="A31" s="10"/>
      <c r="B31" s="9"/>
      <c r="C31" s="9"/>
      <c r="D31" s="9"/>
      <c r="E31" s="10"/>
      <c r="F31" s="9"/>
      <c r="G31" s="10"/>
      <c r="H31" s="10"/>
      <c r="I31" s="10"/>
      <c r="J31" s="10"/>
      <c r="K31" s="10"/>
      <c r="L31" s="10"/>
      <c r="M31" s="11"/>
      <c r="N31" s="14"/>
      <c r="O31" s="12"/>
      <c r="P31" s="17"/>
      <c r="Q31" s="14"/>
    </row>
    <row r="32" spans="1:17" ht="18" customHeight="1" x14ac:dyDescent="0.15">
      <c r="A32" s="7" t="s">
        <v>22</v>
      </c>
      <c r="B32" s="9" t="s">
        <v>23</v>
      </c>
      <c r="C32" s="9" t="s">
        <v>24</v>
      </c>
      <c r="D32" s="9" t="s">
        <v>25</v>
      </c>
      <c r="E32" s="7">
        <v>1</v>
      </c>
      <c r="F32" s="9" t="s">
        <v>26</v>
      </c>
      <c r="G32" s="7">
        <v>20172005201</v>
      </c>
      <c r="H32" s="7">
        <v>65</v>
      </c>
      <c r="I32" s="7">
        <v>79</v>
      </c>
      <c r="J32" s="7">
        <f>H32*0.3+I32*0.7</f>
        <v>74.8</v>
      </c>
      <c r="K32" s="7"/>
      <c r="L32" s="7">
        <f>J32+K32</f>
        <v>74.8</v>
      </c>
      <c r="M32" s="11">
        <v>1</v>
      </c>
      <c r="N32" s="12">
        <v>84.2</v>
      </c>
      <c r="O32" s="12">
        <f>L32*0.4+N32*0.6</f>
        <v>80.44</v>
      </c>
      <c r="P32" s="16">
        <v>1</v>
      </c>
      <c r="Q32" s="12"/>
    </row>
    <row r="33" spans="1:17" ht="18" customHeight="1" x14ac:dyDescent="0.15">
      <c r="A33" s="7" t="s">
        <v>22</v>
      </c>
      <c r="B33" s="9" t="s">
        <v>23</v>
      </c>
      <c r="C33" s="9" t="s">
        <v>24</v>
      </c>
      <c r="D33" s="9" t="s">
        <v>25</v>
      </c>
      <c r="E33" s="7">
        <v>1</v>
      </c>
      <c r="F33" s="9" t="s">
        <v>27</v>
      </c>
      <c r="G33" s="7">
        <v>20172005215</v>
      </c>
      <c r="H33" s="7">
        <v>68</v>
      </c>
      <c r="I33" s="7">
        <v>77</v>
      </c>
      <c r="J33" s="7">
        <f>H33*0.3+I33*0.7</f>
        <v>74.3</v>
      </c>
      <c r="K33" s="7"/>
      <c r="L33" s="7">
        <f>J33+K33</f>
        <v>74.3</v>
      </c>
      <c r="M33" s="8">
        <v>2</v>
      </c>
      <c r="N33" s="12">
        <v>81.400000000000006</v>
      </c>
      <c r="O33" s="12">
        <f>L33*0.4+N33*0.6</f>
        <v>78.56</v>
      </c>
      <c r="P33" s="16">
        <v>2</v>
      </c>
      <c r="Q33" s="12"/>
    </row>
    <row r="34" spans="1:17" ht="18" customHeight="1" x14ac:dyDescent="0.15">
      <c r="A34" s="10" t="s">
        <v>22</v>
      </c>
      <c r="B34" s="9" t="s">
        <v>23</v>
      </c>
      <c r="C34" s="9" t="s">
        <v>24</v>
      </c>
      <c r="D34" s="9" t="s">
        <v>25</v>
      </c>
      <c r="E34" s="7">
        <v>1</v>
      </c>
      <c r="F34" s="9" t="s">
        <v>28</v>
      </c>
      <c r="G34" s="7">
        <v>20172005220</v>
      </c>
      <c r="H34" s="7">
        <v>68</v>
      </c>
      <c r="I34" s="7">
        <v>74.5</v>
      </c>
      <c r="J34" s="7">
        <f>H34*0.3+I34*0.7</f>
        <v>72.55</v>
      </c>
      <c r="K34" s="7"/>
      <c r="L34" s="7">
        <f>J34+K34</f>
        <v>72.55</v>
      </c>
      <c r="M34" s="8">
        <v>3</v>
      </c>
      <c r="N34" s="12">
        <v>80.400000000000006</v>
      </c>
      <c r="O34" s="12">
        <f>L34*0.4+N34*0.6</f>
        <v>77.260000000000005</v>
      </c>
      <c r="P34" s="16">
        <v>3</v>
      </c>
      <c r="Q34" s="12"/>
    </row>
    <row r="35" spans="1:17" ht="18" customHeight="1" x14ac:dyDescent="0.15">
      <c r="A35" s="10"/>
      <c r="B35" s="9"/>
      <c r="C35" s="9"/>
      <c r="D35" s="9"/>
      <c r="E35" s="10"/>
      <c r="F35" s="9"/>
      <c r="G35" s="10"/>
      <c r="H35" s="10"/>
      <c r="I35" s="10"/>
      <c r="J35" s="10"/>
      <c r="K35" s="10"/>
      <c r="L35" s="10"/>
      <c r="M35" s="11"/>
      <c r="N35" s="12"/>
      <c r="O35" s="12"/>
      <c r="P35" s="16"/>
      <c r="Q35" s="12"/>
    </row>
    <row r="36" spans="1:17" ht="18" customHeight="1" x14ac:dyDescent="0.15">
      <c r="A36" s="9" t="s">
        <v>29</v>
      </c>
      <c r="B36" s="9" t="s">
        <v>30</v>
      </c>
      <c r="C36" s="9" t="s">
        <v>31</v>
      </c>
      <c r="D36" s="9" t="s">
        <v>32</v>
      </c>
      <c r="E36" s="7">
        <v>2</v>
      </c>
      <c r="F36" s="9" t="s">
        <v>33</v>
      </c>
      <c r="G36" s="7">
        <v>20172005605</v>
      </c>
      <c r="H36" s="7">
        <v>76</v>
      </c>
      <c r="I36" s="7">
        <v>82.5</v>
      </c>
      <c r="J36" s="7">
        <f t="shared" ref="J36:J41" si="0">H36*0.3+I36*0.7</f>
        <v>80.55</v>
      </c>
      <c r="K36" s="7"/>
      <c r="L36" s="7">
        <f t="shared" ref="L36:L41" si="1">J36+K36</f>
        <v>80.55</v>
      </c>
      <c r="M36" s="8">
        <v>1</v>
      </c>
      <c r="N36" s="12">
        <v>77.8</v>
      </c>
      <c r="O36" s="12">
        <f t="shared" ref="O36:O41" si="2">L36*0.4+N36*0.6</f>
        <v>78.900000000000006</v>
      </c>
      <c r="P36" s="16">
        <v>1</v>
      </c>
      <c r="Q36" s="12"/>
    </row>
    <row r="37" spans="1:17" ht="18" customHeight="1" x14ac:dyDescent="0.15">
      <c r="A37" s="9" t="s">
        <v>29</v>
      </c>
      <c r="B37" s="9" t="s">
        <v>30</v>
      </c>
      <c r="C37" s="9" t="s">
        <v>31</v>
      </c>
      <c r="D37" s="9" t="s">
        <v>32</v>
      </c>
      <c r="E37" s="7">
        <v>2</v>
      </c>
      <c r="F37" s="9" t="s">
        <v>36</v>
      </c>
      <c r="G37" s="7">
        <v>20172005428</v>
      </c>
      <c r="H37" s="7">
        <v>66</v>
      </c>
      <c r="I37" s="7">
        <v>78</v>
      </c>
      <c r="J37" s="7">
        <f t="shared" si="0"/>
        <v>74.399999999999991</v>
      </c>
      <c r="K37" s="7"/>
      <c r="L37" s="7">
        <f t="shared" si="1"/>
        <v>74.399999999999991</v>
      </c>
      <c r="M37" s="8">
        <v>4</v>
      </c>
      <c r="N37" s="12">
        <v>80.8</v>
      </c>
      <c r="O37" s="12">
        <f t="shared" si="2"/>
        <v>78.239999999999995</v>
      </c>
      <c r="P37" s="16">
        <v>2</v>
      </c>
      <c r="Q37" s="12"/>
    </row>
    <row r="38" spans="1:17" ht="18" customHeight="1" x14ac:dyDescent="0.15">
      <c r="A38" s="9" t="s">
        <v>29</v>
      </c>
      <c r="B38" s="9" t="s">
        <v>30</v>
      </c>
      <c r="C38" s="9" t="s">
        <v>31</v>
      </c>
      <c r="D38" s="9" t="s">
        <v>32</v>
      </c>
      <c r="E38" s="7">
        <v>2</v>
      </c>
      <c r="F38" s="9" t="s">
        <v>35</v>
      </c>
      <c r="G38" s="7">
        <v>20172005612</v>
      </c>
      <c r="H38" s="7">
        <v>78</v>
      </c>
      <c r="I38" s="7">
        <v>74</v>
      </c>
      <c r="J38" s="7">
        <f t="shared" si="0"/>
        <v>75.199999999999989</v>
      </c>
      <c r="K38" s="7"/>
      <c r="L38" s="7">
        <f t="shared" si="1"/>
        <v>75.199999999999989</v>
      </c>
      <c r="M38" s="8">
        <v>3</v>
      </c>
      <c r="N38" s="12">
        <v>79.599999999999994</v>
      </c>
      <c r="O38" s="12">
        <f t="shared" si="2"/>
        <v>77.84</v>
      </c>
      <c r="P38" s="16">
        <v>3</v>
      </c>
      <c r="Q38" s="12"/>
    </row>
    <row r="39" spans="1:17" ht="18" customHeight="1" x14ac:dyDescent="0.15">
      <c r="A39" s="9" t="s">
        <v>29</v>
      </c>
      <c r="B39" s="9" t="s">
        <v>30</v>
      </c>
      <c r="C39" s="9" t="s">
        <v>31</v>
      </c>
      <c r="D39" s="9" t="s">
        <v>32</v>
      </c>
      <c r="E39" s="7">
        <v>2</v>
      </c>
      <c r="F39" s="9" t="s">
        <v>37</v>
      </c>
      <c r="G39" s="7">
        <v>20172005518</v>
      </c>
      <c r="H39" s="7">
        <v>66</v>
      </c>
      <c r="I39" s="7">
        <v>78</v>
      </c>
      <c r="J39" s="7">
        <f t="shared" si="0"/>
        <v>74.399999999999991</v>
      </c>
      <c r="K39" s="7"/>
      <c r="L39" s="7">
        <f t="shared" si="1"/>
        <v>74.399999999999991</v>
      </c>
      <c r="M39" s="8">
        <v>4</v>
      </c>
      <c r="N39" s="12">
        <v>78.8</v>
      </c>
      <c r="O39" s="12">
        <f t="shared" si="2"/>
        <v>77.039999999999992</v>
      </c>
      <c r="P39" s="16">
        <v>4</v>
      </c>
      <c r="Q39" s="12"/>
    </row>
    <row r="40" spans="1:17" ht="18" customHeight="1" x14ac:dyDescent="0.15">
      <c r="A40" s="9" t="s">
        <v>29</v>
      </c>
      <c r="B40" s="9" t="s">
        <v>30</v>
      </c>
      <c r="C40" s="9" t="s">
        <v>31</v>
      </c>
      <c r="D40" s="9" t="s">
        <v>32</v>
      </c>
      <c r="E40" s="7">
        <v>2</v>
      </c>
      <c r="F40" s="9" t="s">
        <v>38</v>
      </c>
      <c r="G40" s="7">
        <v>20172005525</v>
      </c>
      <c r="H40" s="7">
        <v>76</v>
      </c>
      <c r="I40" s="7">
        <v>73.5</v>
      </c>
      <c r="J40" s="7">
        <f t="shared" si="0"/>
        <v>74.25</v>
      </c>
      <c r="K40" s="7"/>
      <c r="L40" s="7">
        <f t="shared" si="1"/>
        <v>74.25</v>
      </c>
      <c r="M40" s="8">
        <v>6</v>
      </c>
      <c r="N40" s="12">
        <v>78.8</v>
      </c>
      <c r="O40" s="12">
        <f t="shared" si="2"/>
        <v>76.97999999999999</v>
      </c>
      <c r="P40" s="16">
        <v>5</v>
      </c>
      <c r="Q40" s="12"/>
    </row>
    <row r="41" spans="1:17" ht="18" customHeight="1" x14ac:dyDescent="0.15">
      <c r="A41" s="9" t="s">
        <v>29</v>
      </c>
      <c r="B41" s="9" t="s">
        <v>30</v>
      </c>
      <c r="C41" s="9" t="s">
        <v>31</v>
      </c>
      <c r="D41" s="9" t="s">
        <v>32</v>
      </c>
      <c r="E41" s="7">
        <v>2</v>
      </c>
      <c r="F41" s="9" t="s">
        <v>34</v>
      </c>
      <c r="G41" s="7">
        <v>20172005425</v>
      </c>
      <c r="H41" s="7">
        <v>75</v>
      </c>
      <c r="I41" s="7">
        <v>77</v>
      </c>
      <c r="J41" s="7">
        <f t="shared" si="0"/>
        <v>76.400000000000006</v>
      </c>
      <c r="K41" s="7"/>
      <c r="L41" s="7">
        <f t="shared" si="1"/>
        <v>76.400000000000006</v>
      </c>
      <c r="M41" s="8">
        <v>2</v>
      </c>
      <c r="N41" s="14">
        <v>0</v>
      </c>
      <c r="O41" s="12">
        <f t="shared" si="2"/>
        <v>30.560000000000002</v>
      </c>
      <c r="P41" s="16">
        <v>6</v>
      </c>
      <c r="Q41" s="14" t="s">
        <v>191</v>
      </c>
    </row>
    <row r="42" spans="1:17" ht="18" customHeight="1" x14ac:dyDescent="0.15">
      <c r="A42" s="9"/>
      <c r="B42" s="9"/>
      <c r="C42" s="9"/>
      <c r="D42" s="9"/>
      <c r="E42" s="10"/>
      <c r="F42" s="9"/>
      <c r="G42" s="10"/>
      <c r="H42" s="10"/>
      <c r="I42" s="10"/>
      <c r="J42" s="10"/>
      <c r="K42" s="10"/>
      <c r="L42" s="10"/>
      <c r="M42" s="11"/>
      <c r="N42" s="14"/>
      <c r="O42" s="12"/>
      <c r="P42" s="17"/>
      <c r="Q42" s="14"/>
    </row>
    <row r="43" spans="1:17" ht="18" customHeight="1" x14ac:dyDescent="0.15">
      <c r="A43" s="7" t="s">
        <v>39</v>
      </c>
      <c r="B43" s="9" t="s">
        <v>40</v>
      </c>
      <c r="C43" s="9" t="s">
        <v>41</v>
      </c>
      <c r="D43" s="9" t="s">
        <v>42</v>
      </c>
      <c r="E43" s="7">
        <v>1</v>
      </c>
      <c r="F43" s="9" t="s">
        <v>43</v>
      </c>
      <c r="G43" s="7">
        <v>20172001022</v>
      </c>
      <c r="H43" s="7">
        <v>71</v>
      </c>
      <c r="I43" s="7">
        <v>93.5</v>
      </c>
      <c r="J43" s="7">
        <f>H43*0.3+I43*0.7</f>
        <v>86.75</v>
      </c>
      <c r="K43" s="7"/>
      <c r="L43" s="7">
        <f>J43+K43</f>
        <v>86.75</v>
      </c>
      <c r="M43" s="8">
        <v>1</v>
      </c>
      <c r="N43" s="12">
        <v>82.6</v>
      </c>
      <c r="O43" s="12">
        <f>L43*0.4+N43*0.6</f>
        <v>84.259999999999991</v>
      </c>
      <c r="P43" s="16">
        <v>1</v>
      </c>
      <c r="Q43" s="12"/>
    </row>
    <row r="44" spans="1:17" ht="18" customHeight="1" x14ac:dyDescent="0.15">
      <c r="A44" s="10" t="s">
        <v>39</v>
      </c>
      <c r="B44" s="9" t="s">
        <v>40</v>
      </c>
      <c r="C44" s="9" t="s">
        <v>41</v>
      </c>
      <c r="D44" s="9" t="s">
        <v>42</v>
      </c>
      <c r="E44" s="7">
        <v>1</v>
      </c>
      <c r="F44" s="9" t="s">
        <v>45</v>
      </c>
      <c r="G44" s="7">
        <v>20172000817</v>
      </c>
      <c r="H44" s="7">
        <v>73</v>
      </c>
      <c r="I44" s="7">
        <v>91.5</v>
      </c>
      <c r="J44" s="7">
        <f>H44*0.3+I44*0.7</f>
        <v>85.949999999999989</v>
      </c>
      <c r="K44" s="7"/>
      <c r="L44" s="7">
        <f>J44+K44</f>
        <v>85.949999999999989</v>
      </c>
      <c r="M44" s="10">
        <v>3</v>
      </c>
      <c r="N44" s="12">
        <v>81.400000000000006</v>
      </c>
      <c r="O44" s="12">
        <f>L44*0.4+N44*0.6</f>
        <v>83.22</v>
      </c>
      <c r="P44" s="16">
        <v>2</v>
      </c>
      <c r="Q44" s="12"/>
    </row>
    <row r="45" spans="1:17" ht="18" customHeight="1" x14ac:dyDescent="0.15">
      <c r="A45" s="10" t="s">
        <v>39</v>
      </c>
      <c r="B45" s="9" t="s">
        <v>40</v>
      </c>
      <c r="C45" s="9" t="s">
        <v>41</v>
      </c>
      <c r="D45" s="9" t="s">
        <v>42</v>
      </c>
      <c r="E45" s="7">
        <v>1</v>
      </c>
      <c r="F45" s="9" t="s">
        <v>44</v>
      </c>
      <c r="G45" s="7">
        <v>20172001016</v>
      </c>
      <c r="H45" s="7">
        <v>69</v>
      </c>
      <c r="I45" s="7">
        <v>93.5</v>
      </c>
      <c r="J45" s="7">
        <f>H45*0.3+I45*0.7</f>
        <v>86.15</v>
      </c>
      <c r="K45" s="7"/>
      <c r="L45" s="7">
        <f>J45+K45</f>
        <v>86.15</v>
      </c>
      <c r="M45" s="8">
        <v>2</v>
      </c>
      <c r="N45" s="12">
        <v>78.599999999999994</v>
      </c>
      <c r="O45" s="12">
        <f>L45*0.4+N45*0.6</f>
        <v>81.62</v>
      </c>
      <c r="P45" s="16">
        <v>3</v>
      </c>
      <c r="Q45" s="12"/>
    </row>
    <row r="46" spans="1:17" ht="18" customHeight="1" x14ac:dyDescent="0.15">
      <c r="A46" s="10"/>
      <c r="B46" s="9"/>
      <c r="C46" s="9"/>
      <c r="D46" s="9"/>
      <c r="E46" s="10"/>
      <c r="F46" s="9"/>
      <c r="G46" s="10"/>
      <c r="H46" s="10"/>
      <c r="I46" s="10"/>
      <c r="J46" s="10"/>
      <c r="K46" s="10"/>
      <c r="L46" s="10"/>
      <c r="M46" s="11"/>
      <c r="N46" s="12"/>
      <c r="O46" s="12"/>
      <c r="P46" s="16"/>
      <c r="Q46" s="12"/>
    </row>
    <row r="47" spans="1:17" ht="18" customHeight="1" x14ac:dyDescent="0.15">
      <c r="A47" s="9" t="s">
        <v>46</v>
      </c>
      <c r="B47" s="9" t="s">
        <v>47</v>
      </c>
      <c r="C47" s="9" t="s">
        <v>48</v>
      </c>
      <c r="D47" s="9" t="s">
        <v>49</v>
      </c>
      <c r="E47" s="7">
        <v>1</v>
      </c>
      <c r="F47" s="9" t="s">
        <v>52</v>
      </c>
      <c r="G47" s="7">
        <v>20172006106</v>
      </c>
      <c r="H47" s="7">
        <v>69</v>
      </c>
      <c r="I47" s="7">
        <v>77</v>
      </c>
      <c r="J47" s="7">
        <f>H47*0.3+I47*0.7</f>
        <v>74.599999999999994</v>
      </c>
      <c r="K47" s="7"/>
      <c r="L47" s="7">
        <f>J47+K47</f>
        <v>74.599999999999994</v>
      </c>
      <c r="M47" s="8">
        <v>3</v>
      </c>
      <c r="N47" s="12">
        <v>83.6</v>
      </c>
      <c r="O47" s="12">
        <f>L47*0.4+N47*0.6</f>
        <v>80</v>
      </c>
      <c r="P47" s="16">
        <v>1</v>
      </c>
      <c r="Q47" s="12"/>
    </row>
    <row r="48" spans="1:17" ht="18" customHeight="1" x14ac:dyDescent="0.15">
      <c r="A48" s="9" t="s">
        <v>46</v>
      </c>
      <c r="B48" s="9" t="s">
        <v>47</v>
      </c>
      <c r="C48" s="9" t="s">
        <v>48</v>
      </c>
      <c r="D48" s="9" t="s">
        <v>49</v>
      </c>
      <c r="E48" s="7">
        <v>1</v>
      </c>
      <c r="F48" s="9" t="s">
        <v>51</v>
      </c>
      <c r="G48" s="7">
        <v>20172006115</v>
      </c>
      <c r="H48" s="7">
        <v>70</v>
      </c>
      <c r="I48" s="7">
        <v>78</v>
      </c>
      <c r="J48" s="7">
        <f>H48*0.3+I48*0.7</f>
        <v>75.599999999999994</v>
      </c>
      <c r="K48" s="7"/>
      <c r="L48" s="7">
        <f>J48+K48</f>
        <v>75.599999999999994</v>
      </c>
      <c r="M48" s="8">
        <v>2</v>
      </c>
      <c r="N48" s="12">
        <v>80.599999999999994</v>
      </c>
      <c r="O48" s="12">
        <f>L48*0.4+N48*0.6</f>
        <v>78.599999999999994</v>
      </c>
      <c r="P48" s="16">
        <v>2</v>
      </c>
      <c r="Q48" s="12"/>
    </row>
    <row r="49" spans="1:17" ht="18" customHeight="1" x14ac:dyDescent="0.15">
      <c r="A49" s="9" t="s">
        <v>46</v>
      </c>
      <c r="B49" s="9" t="s">
        <v>47</v>
      </c>
      <c r="C49" s="9" t="s">
        <v>48</v>
      </c>
      <c r="D49" s="9" t="s">
        <v>49</v>
      </c>
      <c r="E49" s="7">
        <v>1</v>
      </c>
      <c r="F49" s="9" t="s">
        <v>50</v>
      </c>
      <c r="G49" s="7">
        <v>20172006114</v>
      </c>
      <c r="H49" s="7">
        <v>76</v>
      </c>
      <c r="I49" s="7">
        <v>78.5</v>
      </c>
      <c r="J49" s="7">
        <f>H49*0.3+I49*0.7</f>
        <v>77.75</v>
      </c>
      <c r="K49" s="7"/>
      <c r="L49" s="7">
        <f>J49+K49</f>
        <v>77.75</v>
      </c>
      <c r="M49" s="8">
        <v>1</v>
      </c>
      <c r="N49" s="12">
        <v>77.400000000000006</v>
      </c>
      <c r="O49" s="12">
        <f>L49*0.4+N49*0.6</f>
        <v>77.540000000000006</v>
      </c>
      <c r="P49" s="16">
        <v>3</v>
      </c>
      <c r="Q49" s="12"/>
    </row>
    <row r="50" spans="1:17" ht="18" customHeight="1" x14ac:dyDescent="0.15">
      <c r="A50" s="9"/>
      <c r="B50" s="9"/>
      <c r="C50" s="9"/>
      <c r="D50" s="9"/>
      <c r="E50" s="10"/>
      <c r="F50" s="9"/>
      <c r="G50" s="10"/>
      <c r="H50" s="10"/>
      <c r="I50" s="10"/>
      <c r="J50" s="10"/>
      <c r="K50" s="10"/>
      <c r="L50" s="10"/>
      <c r="M50" s="11"/>
      <c r="N50" s="12"/>
      <c r="O50" s="12"/>
      <c r="P50" s="16"/>
      <c r="Q50" s="12"/>
    </row>
    <row r="51" spans="1:17" ht="18" customHeight="1" x14ac:dyDescent="0.15">
      <c r="A51" s="9" t="s">
        <v>53</v>
      </c>
      <c r="B51" s="9" t="s">
        <v>54</v>
      </c>
      <c r="C51" s="9" t="s">
        <v>41</v>
      </c>
      <c r="D51" s="9" t="s">
        <v>55</v>
      </c>
      <c r="E51" s="7">
        <v>1</v>
      </c>
      <c r="F51" s="9" t="s">
        <v>56</v>
      </c>
      <c r="G51" s="7">
        <v>20172006125</v>
      </c>
      <c r="H51" s="7">
        <v>77</v>
      </c>
      <c r="I51" s="7">
        <v>73.5</v>
      </c>
      <c r="J51" s="7">
        <f>H51*0.3+I51*0.7</f>
        <v>74.55</v>
      </c>
      <c r="K51" s="7"/>
      <c r="L51" s="7">
        <f>J51+K51</f>
        <v>74.55</v>
      </c>
      <c r="M51" s="8">
        <v>1</v>
      </c>
      <c r="N51" s="12">
        <v>81.8</v>
      </c>
      <c r="O51" s="12">
        <f>L51*0.4+N51*0.6</f>
        <v>78.900000000000006</v>
      </c>
      <c r="P51" s="16">
        <v>1</v>
      </c>
      <c r="Q51" s="12"/>
    </row>
    <row r="52" spans="1:17" ht="18" customHeight="1" x14ac:dyDescent="0.15">
      <c r="A52" s="9" t="s">
        <v>53</v>
      </c>
      <c r="B52" s="9" t="s">
        <v>54</v>
      </c>
      <c r="C52" s="9" t="s">
        <v>41</v>
      </c>
      <c r="D52" s="9" t="s">
        <v>55</v>
      </c>
      <c r="E52" s="7">
        <v>1</v>
      </c>
      <c r="F52" s="9" t="s">
        <v>58</v>
      </c>
      <c r="G52" s="7">
        <v>20172006128</v>
      </c>
      <c r="H52" s="7">
        <v>69</v>
      </c>
      <c r="I52" s="7">
        <v>69.5</v>
      </c>
      <c r="J52" s="7">
        <f>H52*0.3+I52*0.7</f>
        <v>69.349999999999994</v>
      </c>
      <c r="K52" s="7"/>
      <c r="L52" s="7">
        <f>J52+K52</f>
        <v>69.349999999999994</v>
      </c>
      <c r="M52" s="8">
        <v>4</v>
      </c>
      <c r="N52" s="12">
        <v>82.2</v>
      </c>
      <c r="O52" s="12">
        <f>L52*0.4+N52*0.6</f>
        <v>77.06</v>
      </c>
      <c r="P52" s="16">
        <v>2</v>
      </c>
      <c r="Q52" s="12"/>
    </row>
    <row r="53" spans="1:17" ht="18" customHeight="1" x14ac:dyDescent="0.15">
      <c r="A53" s="9" t="s">
        <v>53</v>
      </c>
      <c r="B53" s="9" t="s">
        <v>54</v>
      </c>
      <c r="C53" s="9" t="s">
        <v>41</v>
      </c>
      <c r="D53" s="9" t="s">
        <v>55</v>
      </c>
      <c r="E53" s="7">
        <v>1</v>
      </c>
      <c r="F53" s="9" t="s">
        <v>57</v>
      </c>
      <c r="G53" s="7">
        <v>20172006129</v>
      </c>
      <c r="H53" s="7">
        <v>78</v>
      </c>
      <c r="I53" s="7">
        <v>68.5</v>
      </c>
      <c r="J53" s="7">
        <f>H53*0.3+I53*0.7</f>
        <v>71.349999999999994</v>
      </c>
      <c r="K53" s="7"/>
      <c r="L53" s="7">
        <f>J53+K53</f>
        <v>71.349999999999994</v>
      </c>
      <c r="M53" s="8">
        <v>3</v>
      </c>
      <c r="N53" s="12">
        <v>78.8</v>
      </c>
      <c r="O53" s="12">
        <f>L53*0.4+N53*0.6</f>
        <v>75.819999999999993</v>
      </c>
      <c r="P53" s="16">
        <v>3</v>
      </c>
      <c r="Q53" s="12"/>
    </row>
    <row r="54" spans="1:17" ht="18" customHeight="1" x14ac:dyDescent="0.15">
      <c r="A54" s="9"/>
      <c r="B54" s="9"/>
      <c r="C54" s="9"/>
      <c r="D54" s="9"/>
      <c r="E54" s="10"/>
      <c r="F54" s="9"/>
      <c r="G54" s="10"/>
      <c r="H54" s="10"/>
      <c r="I54" s="10"/>
      <c r="J54" s="10"/>
      <c r="K54" s="10"/>
      <c r="L54" s="10"/>
      <c r="M54" s="11"/>
      <c r="N54" s="12"/>
      <c r="O54" s="12"/>
      <c r="P54" s="16"/>
      <c r="Q54" s="12"/>
    </row>
    <row r="55" spans="1:17" ht="18" customHeight="1" x14ac:dyDescent="0.15">
      <c r="A55" s="9" t="s">
        <v>59</v>
      </c>
      <c r="B55" s="9" t="s">
        <v>60</v>
      </c>
      <c r="C55" s="9" t="s">
        <v>61</v>
      </c>
      <c r="D55" s="9" t="s">
        <v>62</v>
      </c>
      <c r="E55" s="7">
        <v>1</v>
      </c>
      <c r="F55" s="9" t="s">
        <v>64</v>
      </c>
      <c r="G55" s="7">
        <v>20172007429</v>
      </c>
      <c r="H55" s="7">
        <v>74</v>
      </c>
      <c r="I55" s="7">
        <v>80.5</v>
      </c>
      <c r="J55" s="7">
        <f>H55*0.3+I55*0.7</f>
        <v>78.55</v>
      </c>
      <c r="K55" s="7"/>
      <c r="L55" s="7">
        <f>J55+K55</f>
        <v>78.55</v>
      </c>
      <c r="M55" s="8">
        <v>3</v>
      </c>
      <c r="N55" s="12">
        <v>81.599999999999994</v>
      </c>
      <c r="O55" s="12">
        <f>L55*0.4+N55*0.6</f>
        <v>80.38</v>
      </c>
      <c r="P55" s="16">
        <v>1</v>
      </c>
      <c r="Q55" s="12"/>
    </row>
    <row r="56" spans="1:17" ht="18" customHeight="1" x14ac:dyDescent="0.15">
      <c r="A56" s="9" t="s">
        <v>59</v>
      </c>
      <c r="B56" s="9" t="s">
        <v>60</v>
      </c>
      <c r="C56" s="9" t="s">
        <v>61</v>
      </c>
      <c r="D56" s="9" t="s">
        <v>62</v>
      </c>
      <c r="E56" s="7">
        <v>1</v>
      </c>
      <c r="F56" s="9" t="s">
        <v>63</v>
      </c>
      <c r="G56" s="7">
        <v>20172007413</v>
      </c>
      <c r="H56" s="7">
        <v>78</v>
      </c>
      <c r="I56" s="7">
        <v>81</v>
      </c>
      <c r="J56" s="7">
        <f>H56*0.3+I56*0.7</f>
        <v>80.099999999999994</v>
      </c>
      <c r="K56" s="7"/>
      <c r="L56" s="7">
        <f>J56+K56</f>
        <v>80.099999999999994</v>
      </c>
      <c r="M56" s="11">
        <v>1</v>
      </c>
      <c r="N56" s="12">
        <v>79.8</v>
      </c>
      <c r="O56" s="12">
        <f>L56*0.4+N56*0.6</f>
        <v>79.919999999999987</v>
      </c>
      <c r="P56" s="16">
        <v>2</v>
      </c>
      <c r="Q56" s="12"/>
    </row>
    <row r="57" spans="1:17" ht="18" customHeight="1" x14ac:dyDescent="0.15">
      <c r="A57" s="9" t="s">
        <v>59</v>
      </c>
      <c r="B57" s="9" t="s">
        <v>60</v>
      </c>
      <c r="C57" s="9" t="s">
        <v>61</v>
      </c>
      <c r="D57" s="9" t="s">
        <v>62</v>
      </c>
      <c r="E57" s="7">
        <v>1</v>
      </c>
      <c r="F57" s="9" t="s">
        <v>65</v>
      </c>
      <c r="G57" s="7">
        <v>20172007327</v>
      </c>
      <c r="H57" s="7">
        <v>71</v>
      </c>
      <c r="I57" s="7">
        <v>81.5</v>
      </c>
      <c r="J57" s="7">
        <f>H57*0.3+I57*0.7</f>
        <v>78.349999999999994</v>
      </c>
      <c r="K57" s="7"/>
      <c r="L57" s="7">
        <f>J57+K57</f>
        <v>78.349999999999994</v>
      </c>
      <c r="M57" s="8">
        <v>4</v>
      </c>
      <c r="N57" s="12">
        <v>77.8</v>
      </c>
      <c r="O57" s="12">
        <f>L57*0.4+N57*0.6</f>
        <v>78.02</v>
      </c>
      <c r="P57" s="16">
        <v>3</v>
      </c>
      <c r="Q57" s="12"/>
    </row>
    <row r="58" spans="1:17" ht="18" customHeight="1" x14ac:dyDescent="0.15">
      <c r="A58" s="9"/>
      <c r="B58" s="9"/>
      <c r="C58" s="9"/>
      <c r="D58" s="9"/>
      <c r="E58" s="10"/>
      <c r="F58" s="9"/>
      <c r="G58" s="10"/>
      <c r="H58" s="10"/>
      <c r="I58" s="10"/>
      <c r="J58" s="10"/>
      <c r="K58" s="10"/>
      <c r="L58" s="10"/>
      <c r="M58" s="11"/>
      <c r="N58" s="12"/>
      <c r="O58" s="12"/>
      <c r="P58" s="16"/>
      <c r="Q58" s="12"/>
    </row>
    <row r="59" spans="1:17" ht="18" customHeight="1" x14ac:dyDescent="0.15">
      <c r="A59" s="9" t="s">
        <v>66</v>
      </c>
      <c r="B59" s="9" t="s">
        <v>67</v>
      </c>
      <c r="C59" s="9" t="s">
        <v>61</v>
      </c>
      <c r="D59" s="9" t="s">
        <v>68</v>
      </c>
      <c r="E59" s="7">
        <v>1</v>
      </c>
      <c r="F59" s="9" t="s">
        <v>69</v>
      </c>
      <c r="G59" s="7">
        <v>20172002317</v>
      </c>
      <c r="H59" s="7">
        <v>65</v>
      </c>
      <c r="I59" s="7">
        <v>75</v>
      </c>
      <c r="J59" s="7">
        <f>H59*0.3+I59*0.7</f>
        <v>72</v>
      </c>
      <c r="K59" s="7"/>
      <c r="L59" s="7">
        <f>J59+K59</f>
        <v>72</v>
      </c>
      <c r="M59" s="8">
        <v>1</v>
      </c>
      <c r="N59" s="12">
        <v>80.2</v>
      </c>
      <c r="O59" s="12">
        <f>L59*0.4+N59*0.6</f>
        <v>76.92</v>
      </c>
      <c r="P59" s="16">
        <v>1</v>
      </c>
      <c r="Q59" s="12"/>
    </row>
    <row r="60" spans="1:17" ht="18" customHeight="1" x14ac:dyDescent="0.15">
      <c r="A60" s="9" t="s">
        <v>66</v>
      </c>
      <c r="B60" s="9" t="s">
        <v>67</v>
      </c>
      <c r="C60" s="9" t="s">
        <v>61</v>
      </c>
      <c r="D60" s="9" t="s">
        <v>68</v>
      </c>
      <c r="E60" s="7">
        <v>1</v>
      </c>
      <c r="F60" s="9" t="s">
        <v>70</v>
      </c>
      <c r="G60" s="7">
        <v>20172002709</v>
      </c>
      <c r="H60" s="7">
        <v>78</v>
      </c>
      <c r="I60" s="7">
        <v>68.5</v>
      </c>
      <c r="J60" s="7">
        <f>H60*0.3+I60*0.7</f>
        <v>71.349999999999994</v>
      </c>
      <c r="K60" s="7"/>
      <c r="L60" s="7">
        <f>J60+K60</f>
        <v>71.349999999999994</v>
      </c>
      <c r="M60" s="8">
        <v>2</v>
      </c>
      <c r="N60" s="12">
        <v>78.2</v>
      </c>
      <c r="O60" s="12">
        <f>L60*0.4+N60*0.6</f>
        <v>75.460000000000008</v>
      </c>
      <c r="P60" s="16">
        <v>2</v>
      </c>
      <c r="Q60" s="12"/>
    </row>
    <row r="61" spans="1:17" ht="18" customHeight="1" x14ac:dyDescent="0.15">
      <c r="A61" s="9" t="s">
        <v>66</v>
      </c>
      <c r="B61" s="9" t="s">
        <v>67</v>
      </c>
      <c r="C61" s="9" t="s">
        <v>61</v>
      </c>
      <c r="D61" s="9" t="s">
        <v>68</v>
      </c>
      <c r="E61" s="7">
        <v>1</v>
      </c>
      <c r="F61" s="9" t="s">
        <v>71</v>
      </c>
      <c r="G61" s="7">
        <v>20172002608</v>
      </c>
      <c r="H61" s="7">
        <v>69</v>
      </c>
      <c r="I61" s="7">
        <v>71</v>
      </c>
      <c r="J61" s="7">
        <f>H61*0.3+I61*0.7</f>
        <v>70.399999999999991</v>
      </c>
      <c r="K61" s="7"/>
      <c r="L61" s="7">
        <f>J61+K61</f>
        <v>70.399999999999991</v>
      </c>
      <c r="M61" s="11">
        <v>3</v>
      </c>
      <c r="N61" s="12">
        <v>77.599999999999994</v>
      </c>
      <c r="O61" s="12">
        <f>L61*0.4+N61*0.6</f>
        <v>74.72</v>
      </c>
      <c r="P61" s="16">
        <v>3</v>
      </c>
      <c r="Q61" s="12"/>
    </row>
    <row r="62" spans="1:17" ht="18" customHeight="1" x14ac:dyDescent="0.15">
      <c r="A62" s="9"/>
      <c r="B62" s="9"/>
      <c r="C62" s="9"/>
      <c r="D62" s="9"/>
      <c r="E62" s="10"/>
      <c r="F62" s="9"/>
      <c r="G62" s="10"/>
      <c r="H62" s="10"/>
      <c r="I62" s="10"/>
      <c r="J62" s="10"/>
      <c r="K62" s="10"/>
      <c r="L62" s="10"/>
      <c r="M62" s="11"/>
      <c r="N62" s="12"/>
      <c r="O62" s="12"/>
      <c r="P62" s="16"/>
      <c r="Q62" s="12"/>
    </row>
    <row r="63" spans="1:17" ht="18" customHeight="1" x14ac:dyDescent="0.15">
      <c r="A63" s="9" t="s">
        <v>72</v>
      </c>
      <c r="B63" s="9" t="s">
        <v>73</v>
      </c>
      <c r="C63" s="9" t="s">
        <v>61</v>
      </c>
      <c r="D63" s="9" t="s">
        <v>74</v>
      </c>
      <c r="E63" s="7">
        <v>1</v>
      </c>
      <c r="F63" s="9" t="s">
        <v>76</v>
      </c>
      <c r="G63" s="7">
        <v>20172002807</v>
      </c>
      <c r="H63" s="7">
        <v>75</v>
      </c>
      <c r="I63" s="7">
        <v>68</v>
      </c>
      <c r="J63" s="7">
        <f>H63*0.3+I63*0.7</f>
        <v>70.099999999999994</v>
      </c>
      <c r="K63" s="7"/>
      <c r="L63" s="7">
        <f>J63+K63</f>
        <v>70.099999999999994</v>
      </c>
      <c r="M63" s="8">
        <v>2</v>
      </c>
      <c r="N63" s="12">
        <v>83</v>
      </c>
      <c r="O63" s="12">
        <f>L63*0.4+N63*0.6</f>
        <v>77.84</v>
      </c>
      <c r="P63" s="16">
        <v>1</v>
      </c>
      <c r="Q63" s="12"/>
    </row>
    <row r="64" spans="1:17" ht="18" customHeight="1" x14ac:dyDescent="0.15">
      <c r="A64" s="9" t="s">
        <v>72</v>
      </c>
      <c r="B64" s="9" t="s">
        <v>73</v>
      </c>
      <c r="C64" s="9" t="s">
        <v>61</v>
      </c>
      <c r="D64" s="9" t="s">
        <v>74</v>
      </c>
      <c r="E64" s="7">
        <v>1</v>
      </c>
      <c r="F64" s="9" t="s">
        <v>75</v>
      </c>
      <c r="G64" s="7">
        <v>20172003520</v>
      </c>
      <c r="H64" s="7">
        <v>79</v>
      </c>
      <c r="I64" s="7">
        <v>71</v>
      </c>
      <c r="J64" s="7">
        <f>H64*0.3+I64*0.7</f>
        <v>73.399999999999991</v>
      </c>
      <c r="K64" s="7"/>
      <c r="L64" s="7">
        <f>J64+K64</f>
        <v>73.399999999999991</v>
      </c>
      <c r="M64" s="8">
        <v>1</v>
      </c>
      <c r="N64" s="12">
        <v>77.400000000000006</v>
      </c>
      <c r="O64" s="12">
        <f>L64*0.4+N64*0.6</f>
        <v>75.800000000000011</v>
      </c>
      <c r="P64" s="16">
        <v>2</v>
      </c>
      <c r="Q64" s="12"/>
    </row>
    <row r="65" spans="1:259" s="2" customFormat="1" ht="18" customHeight="1" x14ac:dyDescent="0.15">
      <c r="A65" s="9" t="s">
        <v>72</v>
      </c>
      <c r="B65" s="9" t="s">
        <v>73</v>
      </c>
      <c r="C65" s="9" t="s">
        <v>61</v>
      </c>
      <c r="D65" s="9" t="s">
        <v>74</v>
      </c>
      <c r="E65" s="7">
        <v>1</v>
      </c>
      <c r="F65" s="9" t="s">
        <v>77</v>
      </c>
      <c r="G65" s="7">
        <v>20172002808</v>
      </c>
      <c r="H65" s="7">
        <v>76</v>
      </c>
      <c r="I65" s="7">
        <v>67.5</v>
      </c>
      <c r="J65" s="7">
        <f>H65*0.3+I65*0.7</f>
        <v>70.05</v>
      </c>
      <c r="K65" s="7"/>
      <c r="L65" s="7">
        <f>J65+K65</f>
        <v>70.05</v>
      </c>
      <c r="M65" s="8">
        <v>3</v>
      </c>
      <c r="N65" s="12">
        <v>72</v>
      </c>
      <c r="O65" s="12">
        <f>L65*0.4+N65*0.6</f>
        <v>71.22</v>
      </c>
      <c r="P65" s="16">
        <v>3</v>
      </c>
      <c r="Q65" s="12"/>
    </row>
    <row r="66" spans="1:259" s="2" customFormat="1" ht="18" customHeight="1" x14ac:dyDescent="0.15">
      <c r="A66" s="9"/>
      <c r="B66" s="9"/>
      <c r="C66" s="9"/>
      <c r="D66" s="9"/>
      <c r="E66" s="10"/>
      <c r="F66" s="9"/>
      <c r="G66" s="10"/>
      <c r="H66" s="10"/>
      <c r="I66" s="10"/>
      <c r="J66" s="10"/>
      <c r="K66" s="10"/>
      <c r="L66" s="10"/>
      <c r="M66" s="11"/>
      <c r="N66" s="12"/>
      <c r="O66" s="12"/>
      <c r="P66" s="16"/>
      <c r="Q66" s="12"/>
    </row>
    <row r="67" spans="1:259" s="2" customFormat="1" ht="18" customHeight="1" x14ac:dyDescent="0.15">
      <c r="A67" s="9" t="s">
        <v>78</v>
      </c>
      <c r="B67" s="9" t="s">
        <v>79</v>
      </c>
      <c r="C67" s="9" t="s">
        <v>61</v>
      </c>
      <c r="D67" s="9" t="s">
        <v>80</v>
      </c>
      <c r="E67" s="7">
        <v>1</v>
      </c>
      <c r="F67" s="9" t="s">
        <v>81</v>
      </c>
      <c r="G67" s="7">
        <v>20172007606</v>
      </c>
      <c r="H67" s="7">
        <v>65</v>
      </c>
      <c r="I67" s="7">
        <v>86.5</v>
      </c>
      <c r="J67" s="7">
        <f>H67*0.3+I67*0.7</f>
        <v>80.05</v>
      </c>
      <c r="K67" s="7"/>
      <c r="L67" s="7">
        <f>J67+K67</f>
        <v>80.05</v>
      </c>
      <c r="M67" s="8">
        <v>1</v>
      </c>
      <c r="N67" s="12">
        <v>79.2</v>
      </c>
      <c r="O67" s="12">
        <f>L67*0.4+N67*0.6</f>
        <v>79.540000000000006</v>
      </c>
      <c r="P67" s="16">
        <v>1</v>
      </c>
      <c r="Q67" s="12"/>
    </row>
    <row r="68" spans="1:259" ht="18" customHeight="1" x14ac:dyDescent="0.15">
      <c r="A68" s="9" t="s">
        <v>78</v>
      </c>
      <c r="B68" s="9" t="s">
        <v>79</v>
      </c>
      <c r="C68" s="9" t="s">
        <v>61</v>
      </c>
      <c r="D68" s="9" t="s">
        <v>80</v>
      </c>
      <c r="E68" s="7">
        <v>1</v>
      </c>
      <c r="F68" s="9" t="s">
        <v>82</v>
      </c>
      <c r="G68" s="7">
        <v>20172007627</v>
      </c>
      <c r="H68" s="7">
        <v>75</v>
      </c>
      <c r="I68" s="7">
        <v>79</v>
      </c>
      <c r="J68" s="7">
        <f>H68*0.3+I68*0.7</f>
        <v>77.8</v>
      </c>
      <c r="K68" s="7"/>
      <c r="L68" s="7">
        <f>J68+K68</f>
        <v>77.8</v>
      </c>
      <c r="M68" s="10">
        <v>2</v>
      </c>
      <c r="N68" s="12">
        <v>79.2</v>
      </c>
      <c r="O68" s="12">
        <f>L68*0.4+N68*0.6</f>
        <v>78.64</v>
      </c>
      <c r="P68" s="16">
        <v>2</v>
      </c>
      <c r="Q68" s="12"/>
    </row>
    <row r="69" spans="1:259" s="2" customFormat="1" ht="18" customHeight="1" x14ac:dyDescent="0.15">
      <c r="A69" s="9" t="s">
        <v>78</v>
      </c>
      <c r="B69" s="9" t="s">
        <v>79</v>
      </c>
      <c r="C69" s="9" t="s">
        <v>61</v>
      </c>
      <c r="D69" s="9" t="s">
        <v>80</v>
      </c>
      <c r="E69" s="7">
        <v>1</v>
      </c>
      <c r="F69" s="9" t="s">
        <v>83</v>
      </c>
      <c r="G69" s="7">
        <v>20172007610</v>
      </c>
      <c r="H69" s="7">
        <v>68</v>
      </c>
      <c r="I69" s="7">
        <v>80</v>
      </c>
      <c r="J69" s="7">
        <f>H69*0.3+I69*0.7</f>
        <v>76.400000000000006</v>
      </c>
      <c r="K69" s="7"/>
      <c r="L69" s="7">
        <f>J69+K69</f>
        <v>76.400000000000006</v>
      </c>
      <c r="M69" s="8">
        <v>3</v>
      </c>
      <c r="N69" s="12">
        <v>76</v>
      </c>
      <c r="O69" s="12">
        <f>L69*0.4+N69*0.6</f>
        <v>76.16</v>
      </c>
      <c r="P69" s="16">
        <v>3</v>
      </c>
      <c r="Q69" s="12"/>
    </row>
    <row r="70" spans="1:259" s="3" customFormat="1" ht="27.95" customHeight="1" x14ac:dyDescent="0.15">
      <c r="A70" s="19" t="s">
        <v>121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</row>
    <row r="71" spans="1:259" s="4" customFormat="1" ht="18.75" customHeight="1" x14ac:dyDescent="0.15">
      <c r="A71" s="10" t="s">
        <v>146</v>
      </c>
      <c r="B71" s="9" t="s">
        <v>147</v>
      </c>
      <c r="C71" s="9" t="s">
        <v>148</v>
      </c>
      <c r="D71" s="9" t="s">
        <v>149</v>
      </c>
      <c r="E71" s="7">
        <v>1</v>
      </c>
      <c r="F71" s="9" t="s">
        <v>150</v>
      </c>
      <c r="G71" s="7">
        <v>20172107818</v>
      </c>
      <c r="H71" s="7">
        <v>66</v>
      </c>
      <c r="I71" s="7">
        <v>77</v>
      </c>
      <c r="J71" s="7">
        <f>H71*0.3+I71*0.7</f>
        <v>73.7</v>
      </c>
      <c r="K71" s="7"/>
      <c r="L71" s="7">
        <f>J71+K71</f>
        <v>73.7</v>
      </c>
      <c r="M71" s="8">
        <v>1</v>
      </c>
      <c r="N71" s="12">
        <v>76.2</v>
      </c>
      <c r="O71" s="12">
        <f>L71*0.4+N71*0.6</f>
        <v>75.2</v>
      </c>
      <c r="P71" s="16">
        <v>1</v>
      </c>
      <c r="Q71" s="12"/>
      <c r="IT71" s="6"/>
      <c r="IU71" s="6"/>
      <c r="IV71" s="6"/>
      <c r="IW71" s="6"/>
      <c r="IX71" s="6"/>
      <c r="IY71" s="6"/>
    </row>
    <row r="72" spans="1:259" s="4" customFormat="1" ht="18.75" customHeight="1" x14ac:dyDescent="0.15">
      <c r="A72" s="10" t="s">
        <v>146</v>
      </c>
      <c r="B72" s="9" t="s">
        <v>147</v>
      </c>
      <c r="C72" s="9" t="s">
        <v>148</v>
      </c>
      <c r="D72" s="9" t="s">
        <v>149</v>
      </c>
      <c r="E72" s="7">
        <v>1</v>
      </c>
      <c r="F72" s="9" t="s">
        <v>151</v>
      </c>
      <c r="G72" s="7">
        <v>20172107817</v>
      </c>
      <c r="H72" s="7">
        <v>70</v>
      </c>
      <c r="I72" s="7">
        <v>67.5</v>
      </c>
      <c r="J72" s="7">
        <f>H72*0.3+I72*0.7</f>
        <v>68.25</v>
      </c>
      <c r="K72" s="7"/>
      <c r="L72" s="7">
        <f>J72+K72</f>
        <v>68.25</v>
      </c>
      <c r="M72" s="8">
        <v>2</v>
      </c>
      <c r="N72" s="12">
        <v>76.2</v>
      </c>
      <c r="O72" s="12">
        <f>L72*0.4+N72*0.6</f>
        <v>73.02</v>
      </c>
      <c r="P72" s="16">
        <v>2</v>
      </c>
      <c r="Q72" s="12"/>
      <c r="IT72" s="6"/>
      <c r="IU72" s="6"/>
      <c r="IV72" s="6"/>
      <c r="IW72" s="6"/>
      <c r="IX72" s="6"/>
      <c r="IY72" s="6"/>
    </row>
    <row r="73" spans="1:259" s="4" customFormat="1" ht="18.75" customHeight="1" x14ac:dyDescent="0.15">
      <c r="A73" s="10"/>
      <c r="B73" s="9"/>
      <c r="C73" s="9"/>
      <c r="D73" s="9"/>
      <c r="E73" s="10"/>
      <c r="F73" s="9"/>
      <c r="G73" s="10"/>
      <c r="H73" s="10"/>
      <c r="I73" s="10"/>
      <c r="J73" s="10"/>
      <c r="K73" s="10"/>
      <c r="L73" s="10"/>
      <c r="M73" s="11"/>
      <c r="N73" s="12"/>
      <c r="O73" s="12"/>
      <c r="P73" s="16"/>
      <c r="Q73" s="12"/>
      <c r="IT73" s="6"/>
      <c r="IU73" s="6"/>
      <c r="IV73" s="6"/>
      <c r="IW73" s="6"/>
      <c r="IX73" s="6"/>
      <c r="IY73" s="6"/>
    </row>
    <row r="74" spans="1:259" s="4" customFormat="1" ht="18.75" customHeight="1" x14ac:dyDescent="0.15">
      <c r="A74" s="9" t="s">
        <v>92</v>
      </c>
      <c r="B74" s="9" t="s">
        <v>174</v>
      </c>
      <c r="C74" s="9" t="s">
        <v>175</v>
      </c>
      <c r="D74" s="9" t="s">
        <v>176</v>
      </c>
      <c r="E74" s="7">
        <v>1</v>
      </c>
      <c r="F74" s="9" t="s">
        <v>179</v>
      </c>
      <c r="G74" s="7">
        <v>20172107820</v>
      </c>
      <c r="H74" s="7">
        <v>71</v>
      </c>
      <c r="I74" s="7">
        <v>61</v>
      </c>
      <c r="J74" s="7">
        <f>H74*0.3+I74*0.7</f>
        <v>64</v>
      </c>
      <c r="K74" s="7"/>
      <c r="L74" s="7">
        <f>J74+K74</f>
        <v>64</v>
      </c>
      <c r="M74" s="8">
        <v>3</v>
      </c>
      <c r="N74" s="12">
        <v>81.8</v>
      </c>
      <c r="O74" s="12">
        <f>L74*0.4+N74*0.6</f>
        <v>74.680000000000007</v>
      </c>
      <c r="P74" s="16">
        <v>1</v>
      </c>
      <c r="Q74" s="12"/>
      <c r="IT74" s="6"/>
      <c r="IU74" s="6"/>
      <c r="IV74" s="6"/>
      <c r="IW74" s="6"/>
      <c r="IX74" s="6"/>
      <c r="IY74" s="6"/>
    </row>
    <row r="75" spans="1:259" s="4" customFormat="1" ht="18.75" customHeight="1" x14ac:dyDescent="0.15">
      <c r="A75" s="9" t="s">
        <v>92</v>
      </c>
      <c r="B75" s="9" t="s">
        <v>174</v>
      </c>
      <c r="C75" s="9" t="s">
        <v>175</v>
      </c>
      <c r="D75" s="9" t="s">
        <v>176</v>
      </c>
      <c r="E75" s="7">
        <v>1</v>
      </c>
      <c r="F75" s="9" t="s">
        <v>178</v>
      </c>
      <c r="G75" s="7">
        <v>20172107824</v>
      </c>
      <c r="H75" s="7">
        <v>64</v>
      </c>
      <c r="I75" s="7">
        <v>67</v>
      </c>
      <c r="J75" s="7">
        <f>H75*0.3+I75*0.7</f>
        <v>66.099999999999994</v>
      </c>
      <c r="K75" s="7"/>
      <c r="L75" s="7">
        <f>J75+K75</f>
        <v>66.099999999999994</v>
      </c>
      <c r="M75" s="8">
        <v>2</v>
      </c>
      <c r="N75" s="12">
        <v>80</v>
      </c>
      <c r="O75" s="12">
        <f>L75*0.4+N75*0.6</f>
        <v>74.44</v>
      </c>
      <c r="P75" s="16">
        <v>2</v>
      </c>
      <c r="Q75" s="12"/>
      <c r="IT75" s="6"/>
      <c r="IU75" s="6"/>
      <c r="IV75" s="6"/>
      <c r="IW75" s="6"/>
      <c r="IX75" s="6"/>
      <c r="IY75" s="6"/>
    </row>
    <row r="76" spans="1:259" s="4" customFormat="1" ht="18.75" customHeight="1" x14ac:dyDescent="0.15">
      <c r="A76" s="9" t="s">
        <v>92</v>
      </c>
      <c r="B76" s="9" t="s">
        <v>174</v>
      </c>
      <c r="C76" s="9" t="s">
        <v>175</v>
      </c>
      <c r="D76" s="9" t="s">
        <v>176</v>
      </c>
      <c r="E76" s="7">
        <v>1</v>
      </c>
      <c r="F76" s="9" t="s">
        <v>177</v>
      </c>
      <c r="G76" s="7">
        <v>20172107823</v>
      </c>
      <c r="H76" s="7">
        <v>77</v>
      </c>
      <c r="I76" s="7">
        <v>62.5</v>
      </c>
      <c r="J76" s="7">
        <f>H76*0.3+I76*0.7</f>
        <v>66.849999999999994</v>
      </c>
      <c r="K76" s="7"/>
      <c r="L76" s="7">
        <f>J76+K76</f>
        <v>66.849999999999994</v>
      </c>
      <c r="M76" s="8">
        <v>1</v>
      </c>
      <c r="N76" s="12">
        <v>79.400000000000006</v>
      </c>
      <c r="O76" s="12">
        <f>L76*0.4+N76*0.6</f>
        <v>74.38</v>
      </c>
      <c r="P76" s="16">
        <v>3</v>
      </c>
      <c r="Q76" s="12"/>
      <c r="IT76" s="6"/>
      <c r="IU76" s="6"/>
      <c r="IV76" s="6"/>
      <c r="IW76" s="6"/>
      <c r="IX76" s="6"/>
      <c r="IY76" s="6"/>
    </row>
    <row r="77" spans="1:259" s="5" customFormat="1" ht="18.75" customHeight="1" x14ac:dyDescent="0.15">
      <c r="A77" s="9" t="s">
        <v>92</v>
      </c>
      <c r="B77" s="9" t="s">
        <v>174</v>
      </c>
      <c r="C77" s="9" t="s">
        <v>175</v>
      </c>
      <c r="D77" s="9" t="s">
        <v>176</v>
      </c>
      <c r="E77" s="7">
        <v>1</v>
      </c>
      <c r="F77" s="9" t="s">
        <v>180</v>
      </c>
      <c r="G77" s="7">
        <v>20172107822</v>
      </c>
      <c r="H77" s="7">
        <v>62</v>
      </c>
      <c r="I77" s="7">
        <v>61</v>
      </c>
      <c r="J77" s="7">
        <f>H77*0.3+I77*0.7</f>
        <v>61.3</v>
      </c>
      <c r="K77" s="7"/>
      <c r="L77" s="7">
        <f>J77+K77</f>
        <v>61.3</v>
      </c>
      <c r="M77" s="8">
        <v>4</v>
      </c>
      <c r="N77" s="12">
        <v>72.8</v>
      </c>
      <c r="O77" s="12">
        <f>L77*0.4+N77*0.6</f>
        <v>68.2</v>
      </c>
      <c r="P77" s="16">
        <v>4</v>
      </c>
      <c r="Q77" s="12"/>
      <c r="IS77" s="4"/>
      <c r="IT77" s="6"/>
      <c r="IU77" s="6"/>
      <c r="IV77" s="6"/>
      <c r="IW77" s="6"/>
      <c r="IX77" s="6"/>
      <c r="IY77" s="6"/>
    </row>
    <row r="78" spans="1:259" s="5" customFormat="1" ht="18.75" customHeight="1" x14ac:dyDescent="0.15">
      <c r="A78" s="9"/>
      <c r="B78" s="9"/>
      <c r="C78" s="9"/>
      <c r="D78" s="9"/>
      <c r="E78" s="10"/>
      <c r="F78" s="9"/>
      <c r="G78" s="10"/>
      <c r="H78" s="10"/>
      <c r="I78" s="10"/>
      <c r="J78" s="10"/>
      <c r="K78" s="10"/>
      <c r="L78" s="10"/>
      <c r="M78" s="11"/>
      <c r="N78" s="12"/>
      <c r="O78" s="12"/>
      <c r="P78" s="16"/>
      <c r="Q78" s="12"/>
      <c r="IS78" s="4"/>
      <c r="IT78" s="6"/>
      <c r="IU78" s="6"/>
      <c r="IV78" s="6"/>
      <c r="IW78" s="6"/>
      <c r="IX78" s="6"/>
      <c r="IY78" s="6"/>
    </row>
    <row r="79" spans="1:259" ht="18.75" customHeight="1" x14ac:dyDescent="0.15">
      <c r="A79" s="9" t="s">
        <v>96</v>
      </c>
      <c r="B79" s="9" t="s">
        <v>152</v>
      </c>
      <c r="C79" s="9" t="s">
        <v>153</v>
      </c>
      <c r="D79" s="9" t="s">
        <v>154</v>
      </c>
      <c r="E79" s="7">
        <v>1</v>
      </c>
      <c r="F79" s="9" t="s">
        <v>155</v>
      </c>
      <c r="G79" s="7">
        <v>20172107830</v>
      </c>
      <c r="H79" s="7">
        <v>75</v>
      </c>
      <c r="I79" s="7">
        <v>65</v>
      </c>
      <c r="J79" s="7">
        <f>H79*0.3+I79*0.7</f>
        <v>68</v>
      </c>
      <c r="K79" s="7"/>
      <c r="L79" s="7">
        <f>J79+K79</f>
        <v>68</v>
      </c>
      <c r="M79" s="8">
        <v>1</v>
      </c>
      <c r="N79" s="12">
        <v>84</v>
      </c>
      <c r="O79" s="12">
        <f>L79*0.4+N79*0.6</f>
        <v>77.599999999999994</v>
      </c>
      <c r="P79" s="16">
        <v>1</v>
      </c>
      <c r="Q79" s="12"/>
    </row>
    <row r="80" spans="1:259" ht="18.75" customHeight="1" x14ac:dyDescent="0.15">
      <c r="A80" s="9"/>
      <c r="B80" s="9"/>
      <c r="C80" s="9"/>
      <c r="D80" s="9"/>
      <c r="E80" s="10"/>
      <c r="F80" s="9"/>
      <c r="G80" s="10"/>
      <c r="H80" s="10"/>
      <c r="I80" s="10"/>
      <c r="J80" s="10"/>
      <c r="K80" s="10"/>
      <c r="L80" s="10"/>
      <c r="M80" s="11"/>
      <c r="N80" s="12"/>
      <c r="O80" s="12"/>
      <c r="P80" s="16"/>
      <c r="Q80" s="12"/>
    </row>
    <row r="81" spans="1:17" ht="18.75" customHeight="1" x14ac:dyDescent="0.15">
      <c r="A81" s="9" t="s">
        <v>181</v>
      </c>
      <c r="B81" s="9" t="s">
        <v>182</v>
      </c>
      <c r="C81" s="9" t="s">
        <v>17</v>
      </c>
      <c r="D81" s="9" t="s">
        <v>183</v>
      </c>
      <c r="E81" s="7">
        <v>1</v>
      </c>
      <c r="F81" s="9" t="s">
        <v>184</v>
      </c>
      <c r="G81" s="7">
        <v>20172107825</v>
      </c>
      <c r="H81" s="7">
        <v>77</v>
      </c>
      <c r="I81" s="7">
        <v>83</v>
      </c>
      <c r="J81" s="7">
        <f>H81*0.3+I81*0.7</f>
        <v>81.199999999999989</v>
      </c>
      <c r="K81" s="7"/>
      <c r="L81" s="7">
        <f>J81+K81</f>
        <v>81.199999999999989</v>
      </c>
      <c r="M81" s="8">
        <v>1</v>
      </c>
      <c r="N81" s="12">
        <v>76</v>
      </c>
      <c r="O81" s="12">
        <f>L81*0.4+N81*0.6</f>
        <v>78.08</v>
      </c>
      <c r="P81" s="16">
        <v>1</v>
      </c>
      <c r="Q81" s="12"/>
    </row>
    <row r="82" spans="1:17" ht="18.75" customHeight="1" x14ac:dyDescent="0.15">
      <c r="A82" s="9" t="s">
        <v>181</v>
      </c>
      <c r="B82" s="9" t="s">
        <v>182</v>
      </c>
      <c r="C82" s="9" t="s">
        <v>17</v>
      </c>
      <c r="D82" s="9" t="s">
        <v>183</v>
      </c>
      <c r="E82" s="7">
        <v>1</v>
      </c>
      <c r="F82" s="9" t="s">
        <v>185</v>
      </c>
      <c r="G82" s="7">
        <v>20172107826</v>
      </c>
      <c r="H82" s="7">
        <v>70</v>
      </c>
      <c r="I82" s="7">
        <v>69</v>
      </c>
      <c r="J82" s="7">
        <f>H82*0.3+I82*0.7</f>
        <v>69.3</v>
      </c>
      <c r="K82" s="7"/>
      <c r="L82" s="7">
        <f>J82+K82</f>
        <v>69.3</v>
      </c>
      <c r="M82" s="8">
        <v>2</v>
      </c>
      <c r="N82" s="12">
        <v>78.400000000000006</v>
      </c>
      <c r="O82" s="12">
        <f>L82*0.4+N82*0.6</f>
        <v>74.759999999999991</v>
      </c>
      <c r="P82" s="16">
        <v>2</v>
      </c>
      <c r="Q82" s="12"/>
    </row>
    <row r="83" spans="1:17" ht="18.75" customHeight="1" x14ac:dyDescent="0.15">
      <c r="A83" s="9" t="s">
        <v>181</v>
      </c>
      <c r="B83" s="9" t="s">
        <v>182</v>
      </c>
      <c r="C83" s="9" t="s">
        <v>17</v>
      </c>
      <c r="D83" s="9" t="s">
        <v>183</v>
      </c>
      <c r="E83" s="7">
        <v>1</v>
      </c>
      <c r="F83" s="9" t="s">
        <v>186</v>
      </c>
      <c r="G83" s="7">
        <v>20172107827</v>
      </c>
      <c r="H83" s="7">
        <v>83</v>
      </c>
      <c r="I83" s="7">
        <v>62</v>
      </c>
      <c r="J83" s="7">
        <f>H83*0.3+I83*0.7</f>
        <v>68.3</v>
      </c>
      <c r="K83" s="7"/>
      <c r="L83" s="7">
        <f>J83+K83</f>
        <v>68.3</v>
      </c>
      <c r="M83" s="8">
        <v>3</v>
      </c>
      <c r="N83" s="12">
        <v>77.599999999999994</v>
      </c>
      <c r="O83" s="12">
        <f>L83*0.4+N83*0.6</f>
        <v>73.88</v>
      </c>
      <c r="P83" s="16">
        <v>3</v>
      </c>
      <c r="Q83" s="12"/>
    </row>
    <row r="84" spans="1:17" ht="18.75" customHeight="1" x14ac:dyDescent="0.15">
      <c r="A84" s="9"/>
      <c r="B84" s="9"/>
      <c r="C84" s="9"/>
      <c r="D84" s="9"/>
      <c r="E84" s="10"/>
      <c r="F84" s="9"/>
      <c r="G84" s="10"/>
      <c r="H84" s="10"/>
      <c r="I84" s="10"/>
      <c r="J84" s="10"/>
      <c r="K84" s="10"/>
      <c r="L84" s="10"/>
      <c r="M84" s="11"/>
      <c r="N84" s="12"/>
      <c r="O84" s="12"/>
      <c r="P84" s="16"/>
      <c r="Q84" s="12"/>
    </row>
    <row r="85" spans="1:17" ht="18.75" customHeight="1" x14ac:dyDescent="0.15">
      <c r="A85" s="9" t="s">
        <v>122</v>
      </c>
      <c r="B85" s="10" t="s">
        <v>123</v>
      </c>
      <c r="C85" s="9" t="s">
        <v>124</v>
      </c>
      <c r="D85" s="9" t="s">
        <v>125</v>
      </c>
      <c r="E85" s="7">
        <v>1</v>
      </c>
      <c r="F85" s="9" t="s">
        <v>127</v>
      </c>
      <c r="G85" s="7">
        <v>20172005707</v>
      </c>
      <c r="H85" s="7">
        <v>64</v>
      </c>
      <c r="I85" s="7">
        <v>73.5</v>
      </c>
      <c r="J85" s="7">
        <f>H85*0.3+I85*0.7</f>
        <v>70.649999999999991</v>
      </c>
      <c r="K85" s="7"/>
      <c r="L85" s="7">
        <f>J85+K85</f>
        <v>70.649999999999991</v>
      </c>
      <c r="M85" s="8">
        <v>2</v>
      </c>
      <c r="N85" s="12">
        <v>82.2</v>
      </c>
      <c r="O85" s="12">
        <f>L85*0.4+N85*0.6</f>
        <v>77.58</v>
      </c>
      <c r="P85" s="16">
        <v>1</v>
      </c>
      <c r="Q85" s="12"/>
    </row>
    <row r="86" spans="1:17" ht="18.75" customHeight="1" x14ac:dyDescent="0.15">
      <c r="A86" s="9" t="s">
        <v>122</v>
      </c>
      <c r="B86" s="7" t="s">
        <v>123</v>
      </c>
      <c r="C86" s="9" t="s">
        <v>124</v>
      </c>
      <c r="D86" s="9" t="s">
        <v>125</v>
      </c>
      <c r="E86" s="7">
        <v>1</v>
      </c>
      <c r="F86" s="9" t="s">
        <v>128</v>
      </c>
      <c r="G86" s="7">
        <v>20172005710</v>
      </c>
      <c r="H86" s="7">
        <v>67</v>
      </c>
      <c r="I86" s="7">
        <v>67</v>
      </c>
      <c r="J86" s="7">
        <f>H86*0.3+I86*0.7</f>
        <v>67</v>
      </c>
      <c r="K86" s="7"/>
      <c r="L86" s="7">
        <f>J86+K86</f>
        <v>67</v>
      </c>
      <c r="M86" s="8">
        <v>3</v>
      </c>
      <c r="N86" s="12">
        <v>81.8</v>
      </c>
      <c r="O86" s="12">
        <f>L86*0.4+N86*0.6</f>
        <v>75.88</v>
      </c>
      <c r="P86" s="16">
        <v>2</v>
      </c>
      <c r="Q86" s="12"/>
    </row>
    <row r="87" spans="1:17" ht="18.75" customHeight="1" x14ac:dyDescent="0.15">
      <c r="A87" s="9" t="s">
        <v>122</v>
      </c>
      <c r="B87" s="10" t="s">
        <v>123</v>
      </c>
      <c r="C87" s="9" t="s">
        <v>124</v>
      </c>
      <c r="D87" s="9" t="s">
        <v>125</v>
      </c>
      <c r="E87" s="7">
        <v>1</v>
      </c>
      <c r="F87" s="9" t="s">
        <v>126</v>
      </c>
      <c r="G87" s="7">
        <v>20172005708</v>
      </c>
      <c r="H87" s="7">
        <v>65</v>
      </c>
      <c r="I87" s="7">
        <v>74</v>
      </c>
      <c r="J87" s="7">
        <f>H87*0.3+I87*0.7</f>
        <v>71.3</v>
      </c>
      <c r="K87" s="7"/>
      <c r="L87" s="7">
        <f>J87+K87</f>
        <v>71.3</v>
      </c>
      <c r="M87" s="8">
        <v>1</v>
      </c>
      <c r="N87" s="12">
        <v>78</v>
      </c>
      <c r="O87" s="12">
        <f>L87*0.4+N87*0.6</f>
        <v>75.319999999999993</v>
      </c>
      <c r="P87" s="16">
        <v>3</v>
      </c>
      <c r="Q87" s="12"/>
    </row>
    <row r="88" spans="1:17" ht="18.75" customHeight="1" x14ac:dyDescent="0.15">
      <c r="A88" s="9" t="s">
        <v>122</v>
      </c>
      <c r="B88" s="10" t="s">
        <v>123</v>
      </c>
      <c r="C88" s="9" t="s">
        <v>124</v>
      </c>
      <c r="D88" s="9" t="s">
        <v>125</v>
      </c>
      <c r="E88" s="7">
        <v>1</v>
      </c>
      <c r="F88" s="9" t="s">
        <v>129</v>
      </c>
      <c r="G88" s="7">
        <v>20172005703</v>
      </c>
      <c r="H88" s="7">
        <v>59</v>
      </c>
      <c r="I88" s="7">
        <v>68.5</v>
      </c>
      <c r="J88" s="7">
        <f>H88*0.3+I88*0.7</f>
        <v>65.649999999999991</v>
      </c>
      <c r="K88" s="7"/>
      <c r="L88" s="7">
        <f>J88+K88</f>
        <v>65.649999999999991</v>
      </c>
      <c r="M88" s="8">
        <v>4</v>
      </c>
      <c r="N88" s="12">
        <v>79.400000000000006</v>
      </c>
      <c r="O88" s="12">
        <f>L88*0.4+N88*0.6</f>
        <v>73.900000000000006</v>
      </c>
      <c r="P88" s="16">
        <v>4</v>
      </c>
      <c r="Q88" s="12"/>
    </row>
    <row r="89" spans="1:17" ht="18.75" customHeight="1" x14ac:dyDescent="0.15">
      <c r="A89" s="9" t="s">
        <v>122</v>
      </c>
      <c r="B89" s="10" t="s">
        <v>123</v>
      </c>
      <c r="C89" s="9" t="s">
        <v>124</v>
      </c>
      <c r="D89" s="9" t="s">
        <v>125</v>
      </c>
      <c r="E89" s="7">
        <v>1</v>
      </c>
      <c r="F89" s="9" t="s">
        <v>130</v>
      </c>
      <c r="G89" s="7">
        <v>20172005706</v>
      </c>
      <c r="H89" s="7">
        <v>64</v>
      </c>
      <c r="I89" s="7">
        <v>60.5</v>
      </c>
      <c r="J89" s="7">
        <f>H89*0.3+I89*0.7</f>
        <v>61.55</v>
      </c>
      <c r="K89" s="7"/>
      <c r="L89" s="7">
        <f>J89+K89</f>
        <v>61.55</v>
      </c>
      <c r="M89" s="8">
        <v>6</v>
      </c>
      <c r="N89" s="14">
        <v>0</v>
      </c>
      <c r="O89" s="12">
        <f>L89*0.4+N89*0.6</f>
        <v>24.62</v>
      </c>
      <c r="P89" s="16">
        <v>5</v>
      </c>
      <c r="Q89" s="14" t="s">
        <v>191</v>
      </c>
    </row>
    <row r="90" spans="1:17" ht="18.75" customHeight="1" x14ac:dyDescent="0.15">
      <c r="A90" s="9"/>
      <c r="B90" s="10"/>
      <c r="C90" s="9"/>
      <c r="D90" s="9"/>
      <c r="E90" s="10"/>
      <c r="F90" s="9"/>
      <c r="G90" s="10"/>
      <c r="H90" s="10"/>
      <c r="I90" s="10"/>
      <c r="J90" s="10"/>
      <c r="K90" s="10"/>
      <c r="L90" s="10"/>
      <c r="M90" s="11"/>
      <c r="N90" s="14"/>
      <c r="O90" s="12"/>
      <c r="P90" s="17"/>
      <c r="Q90" s="14"/>
    </row>
    <row r="91" spans="1:17" ht="18.75" customHeight="1" x14ac:dyDescent="0.15">
      <c r="A91" s="10" t="s">
        <v>39</v>
      </c>
      <c r="B91" s="9" t="s">
        <v>40</v>
      </c>
      <c r="C91" s="9" t="s">
        <v>89</v>
      </c>
      <c r="D91" s="9" t="s">
        <v>131</v>
      </c>
      <c r="E91" s="7">
        <v>1</v>
      </c>
      <c r="F91" s="9" t="s">
        <v>132</v>
      </c>
      <c r="G91" s="7">
        <v>20172004408</v>
      </c>
      <c r="H91" s="7">
        <v>72</v>
      </c>
      <c r="I91" s="7">
        <v>83.5</v>
      </c>
      <c r="J91" s="7">
        <f>H91*0.3+I91*0.7</f>
        <v>80.05</v>
      </c>
      <c r="K91" s="7"/>
      <c r="L91" s="7">
        <f>J91+K91</f>
        <v>80.05</v>
      </c>
      <c r="M91" s="8">
        <v>1</v>
      </c>
      <c r="N91" s="12">
        <v>80</v>
      </c>
      <c r="O91" s="12">
        <f>L91*0.4+N91*0.6</f>
        <v>80.02000000000001</v>
      </c>
      <c r="P91" s="16">
        <v>1</v>
      </c>
      <c r="Q91" s="12"/>
    </row>
    <row r="92" spans="1:17" ht="18.75" customHeight="1" x14ac:dyDescent="0.15">
      <c r="A92" s="10" t="s">
        <v>39</v>
      </c>
      <c r="B92" s="9" t="s">
        <v>40</v>
      </c>
      <c r="C92" s="9" t="s">
        <v>89</v>
      </c>
      <c r="D92" s="9" t="s">
        <v>131</v>
      </c>
      <c r="E92" s="7">
        <v>1</v>
      </c>
      <c r="F92" s="9" t="s">
        <v>135</v>
      </c>
      <c r="G92" s="7">
        <v>20172004312</v>
      </c>
      <c r="H92" s="7">
        <v>74</v>
      </c>
      <c r="I92" s="7">
        <v>80</v>
      </c>
      <c r="J92" s="7">
        <f>H92*0.3+I92*0.7</f>
        <v>78.2</v>
      </c>
      <c r="K92" s="7"/>
      <c r="L92" s="7">
        <f>J92+K92</f>
        <v>78.2</v>
      </c>
      <c r="M92" s="8">
        <v>5</v>
      </c>
      <c r="N92" s="12">
        <v>80.8</v>
      </c>
      <c r="O92" s="12">
        <f>L92*0.4+N92*0.6</f>
        <v>79.759999999999991</v>
      </c>
      <c r="P92" s="16">
        <v>2</v>
      </c>
      <c r="Q92" s="12"/>
    </row>
    <row r="93" spans="1:17" customFormat="1" ht="18.75" customHeight="1" x14ac:dyDescent="0.15">
      <c r="A93" s="7" t="s">
        <v>39</v>
      </c>
      <c r="B93" s="9" t="s">
        <v>40</v>
      </c>
      <c r="C93" s="9" t="s">
        <v>89</v>
      </c>
      <c r="D93" s="9" t="s">
        <v>131</v>
      </c>
      <c r="E93" s="7">
        <v>1</v>
      </c>
      <c r="F93" s="9" t="s">
        <v>133</v>
      </c>
      <c r="G93" s="7">
        <v>20172004128</v>
      </c>
      <c r="H93" s="7">
        <v>69</v>
      </c>
      <c r="I93" s="7">
        <v>84.5</v>
      </c>
      <c r="J93" s="7">
        <f>H93*0.3+I93*0.7</f>
        <v>79.849999999999994</v>
      </c>
      <c r="K93" s="7"/>
      <c r="L93" s="7">
        <f>J93+K93</f>
        <v>79.849999999999994</v>
      </c>
      <c r="M93" s="8">
        <v>2</v>
      </c>
      <c r="N93" s="12">
        <v>78.400000000000006</v>
      </c>
      <c r="O93" s="12">
        <f>L93*0.4+N93*0.6</f>
        <v>78.97999999999999</v>
      </c>
      <c r="P93" s="16">
        <v>3</v>
      </c>
      <c r="Q93" s="12"/>
    </row>
    <row r="94" spans="1:17" s="2" customFormat="1" ht="18.75" customHeight="1" x14ac:dyDescent="0.15">
      <c r="A94" s="7" t="s">
        <v>39</v>
      </c>
      <c r="B94" s="9" t="s">
        <v>40</v>
      </c>
      <c r="C94" s="9" t="s">
        <v>89</v>
      </c>
      <c r="D94" s="9" t="s">
        <v>131</v>
      </c>
      <c r="E94" s="7">
        <v>1</v>
      </c>
      <c r="F94" s="9" t="s">
        <v>134</v>
      </c>
      <c r="G94" s="7">
        <v>20172004811</v>
      </c>
      <c r="H94" s="7">
        <v>70</v>
      </c>
      <c r="I94" s="7">
        <v>82.5</v>
      </c>
      <c r="J94" s="7">
        <f>H94*0.3+I94*0.7</f>
        <v>78.75</v>
      </c>
      <c r="K94" s="7"/>
      <c r="L94" s="7">
        <f>J94+K94</f>
        <v>78.75</v>
      </c>
      <c r="M94" s="8">
        <v>4</v>
      </c>
      <c r="N94" s="12">
        <v>78.8</v>
      </c>
      <c r="O94" s="12">
        <f>L94*0.4+N94*0.6</f>
        <v>78.78</v>
      </c>
      <c r="P94" s="16">
        <v>4</v>
      </c>
      <c r="Q94" s="12"/>
    </row>
    <row r="95" spans="1:17" s="2" customFormat="1" ht="18.75" customHeight="1" x14ac:dyDescent="0.15">
      <c r="A95" s="7" t="s">
        <v>39</v>
      </c>
      <c r="B95" s="9" t="s">
        <v>40</v>
      </c>
      <c r="C95" s="9" t="s">
        <v>89</v>
      </c>
      <c r="D95" s="9" t="s">
        <v>131</v>
      </c>
      <c r="E95" s="7">
        <v>1</v>
      </c>
      <c r="F95" s="9" t="s">
        <v>136</v>
      </c>
      <c r="G95" s="7">
        <v>20172004806</v>
      </c>
      <c r="H95" s="7">
        <v>63</v>
      </c>
      <c r="I95" s="7">
        <v>84.5</v>
      </c>
      <c r="J95" s="7">
        <f>H95*0.3+I95*0.7</f>
        <v>78.05</v>
      </c>
      <c r="K95" s="7"/>
      <c r="L95" s="7">
        <f>J95+K95</f>
        <v>78.05</v>
      </c>
      <c r="M95" s="8">
        <v>6</v>
      </c>
      <c r="N95" s="12">
        <v>77.8</v>
      </c>
      <c r="O95" s="12">
        <f>L95*0.4+N95*0.6</f>
        <v>77.900000000000006</v>
      </c>
      <c r="P95" s="16">
        <v>5</v>
      </c>
      <c r="Q95" s="12"/>
    </row>
    <row r="96" spans="1:17" s="2" customFormat="1" ht="18.75" customHeight="1" x14ac:dyDescent="0.15">
      <c r="A96" s="10"/>
      <c r="B96" s="9"/>
      <c r="C96" s="9"/>
      <c r="D96" s="9"/>
      <c r="E96" s="10"/>
      <c r="F96" s="9"/>
      <c r="G96" s="10"/>
      <c r="H96" s="10"/>
      <c r="I96" s="10"/>
      <c r="J96" s="10"/>
      <c r="K96" s="10"/>
      <c r="L96" s="10"/>
      <c r="M96" s="11"/>
      <c r="N96" s="12"/>
      <c r="O96" s="12"/>
      <c r="P96" s="16"/>
      <c r="Q96" s="12"/>
    </row>
    <row r="97" spans="1:17" s="2" customFormat="1" ht="18.75" customHeight="1" x14ac:dyDescent="0.15">
      <c r="A97" s="9" t="s">
        <v>137</v>
      </c>
      <c r="B97" s="9" t="s">
        <v>138</v>
      </c>
      <c r="C97" s="9" t="s">
        <v>139</v>
      </c>
      <c r="D97" s="9" t="s">
        <v>140</v>
      </c>
      <c r="E97" s="7">
        <v>1</v>
      </c>
      <c r="F97" s="9" t="s">
        <v>142</v>
      </c>
      <c r="G97" s="7">
        <v>20172006213</v>
      </c>
      <c r="H97" s="7">
        <v>70</v>
      </c>
      <c r="I97" s="7">
        <v>71</v>
      </c>
      <c r="J97" s="7">
        <f>H97*0.3+I97*0.7</f>
        <v>70.699999999999989</v>
      </c>
      <c r="K97" s="7"/>
      <c r="L97" s="7">
        <f>J97+K97</f>
        <v>70.699999999999989</v>
      </c>
      <c r="M97" s="8">
        <v>2</v>
      </c>
      <c r="N97" s="12">
        <v>82.4</v>
      </c>
      <c r="O97" s="12">
        <f>L97*0.4+N97*0.6</f>
        <v>77.72</v>
      </c>
      <c r="P97" s="16">
        <v>1</v>
      </c>
      <c r="Q97" s="12"/>
    </row>
    <row r="98" spans="1:17" s="2" customFormat="1" ht="18.75" customHeight="1" x14ac:dyDescent="0.15">
      <c r="A98" s="9" t="s">
        <v>137</v>
      </c>
      <c r="B98" s="9" t="s">
        <v>138</v>
      </c>
      <c r="C98" s="9" t="s">
        <v>139</v>
      </c>
      <c r="D98" s="9" t="s">
        <v>140</v>
      </c>
      <c r="E98" s="7">
        <v>1</v>
      </c>
      <c r="F98" s="9" t="s">
        <v>141</v>
      </c>
      <c r="G98" s="7">
        <v>20172006209</v>
      </c>
      <c r="H98" s="7">
        <v>74</v>
      </c>
      <c r="I98" s="7">
        <v>72</v>
      </c>
      <c r="J98" s="7">
        <f>H98*0.3+I98*0.7</f>
        <v>72.599999999999994</v>
      </c>
      <c r="K98" s="7"/>
      <c r="L98" s="7">
        <f>J98+K98</f>
        <v>72.599999999999994</v>
      </c>
      <c r="M98" s="8">
        <v>1</v>
      </c>
      <c r="N98" s="12">
        <v>79</v>
      </c>
      <c r="O98" s="12">
        <f>L98*0.4+N98*0.6</f>
        <v>76.44</v>
      </c>
      <c r="P98" s="16">
        <v>2</v>
      </c>
      <c r="Q98" s="12"/>
    </row>
    <row r="99" spans="1:17" s="3" customFormat="1" ht="18.75" customHeight="1" x14ac:dyDescent="0.15">
      <c r="A99" s="9" t="s">
        <v>137</v>
      </c>
      <c r="B99" s="9" t="s">
        <v>138</v>
      </c>
      <c r="C99" s="9" t="s">
        <v>139</v>
      </c>
      <c r="D99" s="9" t="s">
        <v>140</v>
      </c>
      <c r="E99" s="7">
        <v>1</v>
      </c>
      <c r="F99" s="9" t="s">
        <v>143</v>
      </c>
      <c r="G99" s="7">
        <v>20172006212</v>
      </c>
      <c r="H99" s="7">
        <v>68</v>
      </c>
      <c r="I99" s="7">
        <v>66.5</v>
      </c>
      <c r="J99" s="7">
        <f>H99*0.3+I99*0.7</f>
        <v>66.949999999999989</v>
      </c>
      <c r="K99" s="7"/>
      <c r="L99" s="7">
        <f>J99+K99</f>
        <v>66.949999999999989</v>
      </c>
      <c r="M99" s="8">
        <v>3</v>
      </c>
      <c r="N99" s="12">
        <v>82.4</v>
      </c>
      <c r="O99" s="12">
        <f>L99*0.4+N99*0.6</f>
        <v>76.22</v>
      </c>
      <c r="P99" s="16">
        <v>3</v>
      </c>
      <c r="Q99" s="12"/>
    </row>
    <row r="100" spans="1:17" ht="18.75" customHeight="1" x14ac:dyDescent="0.15">
      <c r="A100" s="9" t="s">
        <v>137</v>
      </c>
      <c r="B100" s="9" t="s">
        <v>138</v>
      </c>
      <c r="C100" s="9" t="s">
        <v>139</v>
      </c>
      <c r="D100" s="9" t="s">
        <v>140</v>
      </c>
      <c r="E100" s="7">
        <v>1</v>
      </c>
      <c r="F100" s="9" t="s">
        <v>145</v>
      </c>
      <c r="G100" s="7">
        <v>20172006215</v>
      </c>
      <c r="H100" s="7">
        <v>68</v>
      </c>
      <c r="I100" s="7">
        <v>53.5</v>
      </c>
      <c r="J100" s="7">
        <f>H100*0.3+I100*0.7</f>
        <v>57.849999999999994</v>
      </c>
      <c r="K100" s="7"/>
      <c r="L100" s="7">
        <f>J100+K100</f>
        <v>57.849999999999994</v>
      </c>
      <c r="M100" s="8">
        <v>7</v>
      </c>
      <c r="N100" s="12">
        <v>79.8</v>
      </c>
      <c r="O100" s="12">
        <f>L100*0.4+N100*0.6</f>
        <v>71.02</v>
      </c>
      <c r="P100" s="16">
        <v>4</v>
      </c>
      <c r="Q100" s="12"/>
    </row>
    <row r="101" spans="1:17" ht="18.75" customHeight="1" x14ac:dyDescent="0.15">
      <c r="A101" s="9" t="s">
        <v>137</v>
      </c>
      <c r="B101" s="9" t="s">
        <v>138</v>
      </c>
      <c r="C101" s="9" t="s">
        <v>139</v>
      </c>
      <c r="D101" s="9" t="s">
        <v>140</v>
      </c>
      <c r="E101" s="7">
        <v>1</v>
      </c>
      <c r="F101" s="9" t="s">
        <v>144</v>
      </c>
      <c r="G101" s="7">
        <v>20172006207</v>
      </c>
      <c r="H101" s="7">
        <v>62</v>
      </c>
      <c r="I101" s="7">
        <v>59.5</v>
      </c>
      <c r="J101" s="7">
        <f>H101*0.3+I101*0.7</f>
        <v>60.25</v>
      </c>
      <c r="K101" s="7"/>
      <c r="L101" s="7">
        <f>J101+K101</f>
        <v>60.25</v>
      </c>
      <c r="M101" s="8">
        <v>5</v>
      </c>
      <c r="N101" s="14">
        <v>0</v>
      </c>
      <c r="O101" s="12">
        <f>L101*0.4+N101*0.6</f>
        <v>24.1</v>
      </c>
      <c r="P101" s="16">
        <v>5</v>
      </c>
      <c r="Q101" s="14" t="s">
        <v>191</v>
      </c>
    </row>
    <row r="102" spans="1:17" ht="18.75" customHeight="1" x14ac:dyDescent="0.15">
      <c r="A102" s="9"/>
      <c r="B102" s="9"/>
      <c r="C102" s="9"/>
      <c r="D102" s="9"/>
      <c r="E102" s="10"/>
      <c r="F102" s="9"/>
      <c r="G102" s="10"/>
      <c r="H102" s="10"/>
      <c r="I102" s="10"/>
      <c r="J102" s="10"/>
      <c r="K102" s="10"/>
      <c r="L102" s="10"/>
      <c r="M102" s="11"/>
      <c r="N102" s="14"/>
      <c r="O102" s="12"/>
      <c r="P102" s="17"/>
      <c r="Q102" s="14"/>
    </row>
    <row r="103" spans="1:17" ht="18.75" customHeight="1" x14ac:dyDescent="0.15">
      <c r="A103" s="9" t="s">
        <v>165</v>
      </c>
      <c r="B103" s="9" t="s">
        <v>166</v>
      </c>
      <c r="C103" s="9" t="s">
        <v>167</v>
      </c>
      <c r="D103" s="9" t="s">
        <v>168</v>
      </c>
      <c r="E103" s="7">
        <v>1</v>
      </c>
      <c r="F103" s="9" t="s">
        <v>171</v>
      </c>
      <c r="G103" s="7">
        <v>20172007024</v>
      </c>
      <c r="H103" s="7">
        <v>73</v>
      </c>
      <c r="I103" s="7">
        <v>79</v>
      </c>
      <c r="J103" s="7">
        <f>H103*0.3+I103*0.7</f>
        <v>77.199999999999989</v>
      </c>
      <c r="K103" s="7"/>
      <c r="L103" s="7">
        <f>J103+K103</f>
        <v>77.199999999999989</v>
      </c>
      <c r="M103" s="8">
        <v>3</v>
      </c>
      <c r="N103" s="12">
        <v>81</v>
      </c>
      <c r="O103" s="12">
        <f>L103*0.4+N103*0.6</f>
        <v>79.47999999999999</v>
      </c>
      <c r="P103" s="16">
        <v>1</v>
      </c>
      <c r="Q103" s="12"/>
    </row>
    <row r="104" spans="1:17" ht="18.75" customHeight="1" x14ac:dyDescent="0.15">
      <c r="A104" s="9" t="s">
        <v>165</v>
      </c>
      <c r="B104" s="9" t="s">
        <v>166</v>
      </c>
      <c r="C104" s="9" t="s">
        <v>167</v>
      </c>
      <c r="D104" s="9" t="s">
        <v>168</v>
      </c>
      <c r="E104" s="7">
        <v>1</v>
      </c>
      <c r="F104" s="9" t="s">
        <v>169</v>
      </c>
      <c r="G104" s="7">
        <v>20172007304</v>
      </c>
      <c r="H104" s="7">
        <v>69</v>
      </c>
      <c r="I104" s="7">
        <v>84.5</v>
      </c>
      <c r="J104" s="7">
        <f>H104*0.3+I104*0.7</f>
        <v>79.849999999999994</v>
      </c>
      <c r="K104" s="7"/>
      <c r="L104" s="7">
        <f>J104+K104</f>
        <v>79.849999999999994</v>
      </c>
      <c r="M104" s="8">
        <v>1</v>
      </c>
      <c r="N104" s="12">
        <v>78.599999999999994</v>
      </c>
      <c r="O104" s="12">
        <f>L104*0.4+N104*0.6</f>
        <v>79.099999999999994</v>
      </c>
      <c r="P104" s="16">
        <v>2</v>
      </c>
      <c r="Q104" s="12"/>
    </row>
    <row r="105" spans="1:17" ht="18.75" customHeight="1" x14ac:dyDescent="0.15">
      <c r="A105" s="9" t="s">
        <v>165</v>
      </c>
      <c r="B105" s="9" t="s">
        <v>166</v>
      </c>
      <c r="C105" s="9" t="s">
        <v>167</v>
      </c>
      <c r="D105" s="9" t="s">
        <v>168</v>
      </c>
      <c r="E105" s="7">
        <v>1</v>
      </c>
      <c r="F105" s="9" t="s">
        <v>172</v>
      </c>
      <c r="G105" s="7">
        <v>20172007207</v>
      </c>
      <c r="H105" s="7">
        <v>69</v>
      </c>
      <c r="I105" s="7">
        <v>78</v>
      </c>
      <c r="J105" s="7">
        <f>H105*0.3+I105*0.7</f>
        <v>75.3</v>
      </c>
      <c r="K105" s="7"/>
      <c r="L105" s="7">
        <f>J105+K105</f>
        <v>75.3</v>
      </c>
      <c r="M105" s="8">
        <v>6</v>
      </c>
      <c r="N105" s="12">
        <v>79.2</v>
      </c>
      <c r="O105" s="12">
        <f>L105*0.4+N105*0.6</f>
        <v>77.64</v>
      </c>
      <c r="P105" s="16">
        <v>3</v>
      </c>
      <c r="Q105" s="12"/>
    </row>
    <row r="106" spans="1:17" s="2" customFormat="1" ht="18.75" customHeight="1" x14ac:dyDescent="0.15">
      <c r="A106" s="9" t="s">
        <v>165</v>
      </c>
      <c r="B106" s="9" t="s">
        <v>166</v>
      </c>
      <c r="C106" s="9" t="s">
        <v>167</v>
      </c>
      <c r="D106" s="9" t="s">
        <v>168</v>
      </c>
      <c r="E106" s="7">
        <v>1</v>
      </c>
      <c r="F106" s="9" t="s">
        <v>173</v>
      </c>
      <c r="G106" s="7">
        <v>20172007217</v>
      </c>
      <c r="H106" s="7">
        <v>55</v>
      </c>
      <c r="I106" s="7">
        <v>83.5</v>
      </c>
      <c r="J106" s="7">
        <f>H106*0.3+I106*0.7</f>
        <v>74.949999999999989</v>
      </c>
      <c r="K106" s="7"/>
      <c r="L106" s="7">
        <f>J106+K106</f>
        <v>74.949999999999989</v>
      </c>
      <c r="M106" s="8">
        <v>7</v>
      </c>
      <c r="N106" s="12">
        <v>79.400000000000006</v>
      </c>
      <c r="O106" s="12">
        <f>L106*0.4+N106*0.6</f>
        <v>77.62</v>
      </c>
      <c r="P106" s="16">
        <v>4</v>
      </c>
      <c r="Q106" s="12"/>
    </row>
    <row r="107" spans="1:17" s="2" customFormat="1" ht="18.75" customHeight="1" x14ac:dyDescent="0.15">
      <c r="A107" s="9" t="s">
        <v>165</v>
      </c>
      <c r="B107" s="9" t="s">
        <v>166</v>
      </c>
      <c r="C107" s="9" t="s">
        <v>167</v>
      </c>
      <c r="D107" s="9" t="s">
        <v>168</v>
      </c>
      <c r="E107" s="7">
        <v>1</v>
      </c>
      <c r="F107" s="9" t="s">
        <v>170</v>
      </c>
      <c r="G107" s="7">
        <v>20172007320</v>
      </c>
      <c r="H107" s="7">
        <v>74</v>
      </c>
      <c r="I107" s="7">
        <v>79</v>
      </c>
      <c r="J107" s="7">
        <f>H107*0.3+I107*0.7</f>
        <v>77.5</v>
      </c>
      <c r="K107" s="7"/>
      <c r="L107" s="7">
        <f>J107+K107</f>
        <v>77.5</v>
      </c>
      <c r="M107" s="8">
        <v>2</v>
      </c>
      <c r="N107" s="12">
        <v>75</v>
      </c>
      <c r="O107" s="12">
        <f>L107*0.4+N107*0.6</f>
        <v>76</v>
      </c>
      <c r="P107" s="16">
        <v>5</v>
      </c>
      <c r="Q107" s="12"/>
    </row>
    <row r="108" spans="1:17" s="2" customFormat="1" ht="18.75" customHeight="1" x14ac:dyDescent="0.15">
      <c r="A108" s="9"/>
      <c r="B108" s="9"/>
      <c r="C108" s="9"/>
      <c r="D108" s="9"/>
      <c r="E108" s="10"/>
      <c r="F108" s="9"/>
      <c r="G108" s="10"/>
      <c r="H108" s="10"/>
      <c r="I108" s="10"/>
      <c r="J108" s="10"/>
      <c r="K108" s="10"/>
      <c r="L108" s="10"/>
      <c r="M108" s="11"/>
      <c r="N108" s="12"/>
      <c r="O108" s="12"/>
      <c r="P108" s="16"/>
      <c r="Q108" s="12"/>
    </row>
    <row r="109" spans="1:17" s="2" customFormat="1" ht="18.75" customHeight="1" x14ac:dyDescent="0.15">
      <c r="A109" s="9" t="s">
        <v>156</v>
      </c>
      <c r="B109" s="9" t="s">
        <v>157</v>
      </c>
      <c r="C109" s="9" t="s">
        <v>158</v>
      </c>
      <c r="D109" s="9" t="s">
        <v>159</v>
      </c>
      <c r="E109" s="7">
        <v>1</v>
      </c>
      <c r="F109" s="9" t="s">
        <v>163</v>
      </c>
      <c r="G109" s="7">
        <v>20172006329</v>
      </c>
      <c r="H109" s="7">
        <v>66</v>
      </c>
      <c r="I109" s="7">
        <v>77</v>
      </c>
      <c r="J109" s="7">
        <f>H109*0.3+I109*0.7</f>
        <v>73.7</v>
      </c>
      <c r="K109" s="7"/>
      <c r="L109" s="7">
        <f>J109+K109</f>
        <v>73.7</v>
      </c>
      <c r="M109" s="8">
        <v>4</v>
      </c>
      <c r="N109" s="12">
        <v>84.4</v>
      </c>
      <c r="O109" s="12">
        <f>L109*0.4+N109*0.6</f>
        <v>80.12</v>
      </c>
      <c r="P109" s="16">
        <v>1</v>
      </c>
      <c r="Q109" s="12"/>
    </row>
    <row r="110" spans="1:17" s="2" customFormat="1" ht="18.75" customHeight="1" x14ac:dyDescent="0.15">
      <c r="A110" s="9" t="s">
        <v>156</v>
      </c>
      <c r="B110" s="9" t="s">
        <v>157</v>
      </c>
      <c r="C110" s="9" t="s">
        <v>158</v>
      </c>
      <c r="D110" s="9" t="s">
        <v>159</v>
      </c>
      <c r="E110" s="7">
        <v>1</v>
      </c>
      <c r="F110" s="9" t="s">
        <v>160</v>
      </c>
      <c r="G110" s="7">
        <v>20172006325</v>
      </c>
      <c r="H110" s="7">
        <v>78</v>
      </c>
      <c r="I110" s="7">
        <v>79</v>
      </c>
      <c r="J110" s="7">
        <f>H110*0.3+I110*0.7</f>
        <v>78.699999999999989</v>
      </c>
      <c r="K110" s="7"/>
      <c r="L110" s="7">
        <f>J110+K110</f>
        <v>78.699999999999989</v>
      </c>
      <c r="M110" s="8">
        <v>1</v>
      </c>
      <c r="N110" s="12">
        <v>80.2</v>
      </c>
      <c r="O110" s="12">
        <f>L110*0.4+N110*0.6</f>
        <v>79.599999999999994</v>
      </c>
      <c r="P110" s="16">
        <v>2</v>
      </c>
      <c r="Q110" s="12"/>
    </row>
    <row r="111" spans="1:17" s="2" customFormat="1" ht="18.75" customHeight="1" x14ac:dyDescent="0.15">
      <c r="A111" s="9" t="s">
        <v>156</v>
      </c>
      <c r="B111" s="9" t="s">
        <v>157</v>
      </c>
      <c r="C111" s="9" t="s">
        <v>158</v>
      </c>
      <c r="D111" s="9" t="s">
        <v>159</v>
      </c>
      <c r="E111" s="7">
        <v>1</v>
      </c>
      <c r="F111" s="9" t="s">
        <v>161</v>
      </c>
      <c r="G111" s="7">
        <v>20172006317</v>
      </c>
      <c r="H111" s="7">
        <v>76</v>
      </c>
      <c r="I111" s="7">
        <v>75.5</v>
      </c>
      <c r="J111" s="7">
        <f>H111*0.3+I111*0.7</f>
        <v>75.649999999999991</v>
      </c>
      <c r="K111" s="7"/>
      <c r="L111" s="7">
        <f>J111+K111</f>
        <v>75.649999999999991</v>
      </c>
      <c r="M111" s="8">
        <v>2</v>
      </c>
      <c r="N111" s="12">
        <v>78.8</v>
      </c>
      <c r="O111" s="12">
        <f>L111*0.4+N111*0.6</f>
        <v>77.539999999999992</v>
      </c>
      <c r="P111" s="16">
        <v>3</v>
      </c>
      <c r="Q111" s="12"/>
    </row>
    <row r="112" spans="1:17" ht="18.75" customHeight="1" x14ac:dyDescent="0.15">
      <c r="A112" s="9" t="s">
        <v>156</v>
      </c>
      <c r="B112" s="9" t="s">
        <v>157</v>
      </c>
      <c r="C112" s="9" t="s">
        <v>158</v>
      </c>
      <c r="D112" s="9" t="s">
        <v>159</v>
      </c>
      <c r="E112" s="7">
        <v>1</v>
      </c>
      <c r="F112" s="9" t="s">
        <v>162</v>
      </c>
      <c r="G112" s="7">
        <v>20172006217</v>
      </c>
      <c r="H112" s="7">
        <v>72</v>
      </c>
      <c r="I112" s="7">
        <v>75.5</v>
      </c>
      <c r="J112" s="7">
        <f>H112*0.3+I112*0.7</f>
        <v>74.449999999999989</v>
      </c>
      <c r="K112" s="7"/>
      <c r="L112" s="7">
        <f>J112+K112</f>
        <v>74.449999999999989</v>
      </c>
      <c r="M112" s="8">
        <v>3</v>
      </c>
      <c r="N112" s="12">
        <v>74.599999999999994</v>
      </c>
      <c r="O112" s="12">
        <f>L112*0.4+N112*0.6</f>
        <v>74.539999999999992</v>
      </c>
      <c r="P112" s="16">
        <v>4</v>
      </c>
      <c r="Q112" s="12"/>
    </row>
    <row r="113" spans="1:17" ht="18.75" customHeight="1" x14ac:dyDescent="0.15">
      <c r="A113" s="9" t="s">
        <v>156</v>
      </c>
      <c r="B113" s="9" t="s">
        <v>157</v>
      </c>
      <c r="C113" s="9" t="s">
        <v>158</v>
      </c>
      <c r="D113" s="9" t="s">
        <v>159</v>
      </c>
      <c r="E113" s="7">
        <v>1</v>
      </c>
      <c r="F113" s="9" t="s">
        <v>164</v>
      </c>
      <c r="G113" s="7">
        <v>20172006301</v>
      </c>
      <c r="H113" s="7">
        <v>63</v>
      </c>
      <c r="I113" s="7">
        <v>77</v>
      </c>
      <c r="J113" s="7">
        <f>H113*0.3+I113*0.7</f>
        <v>72.8</v>
      </c>
      <c r="K113" s="7"/>
      <c r="L113" s="7">
        <f>J113+K113</f>
        <v>72.8</v>
      </c>
      <c r="M113" s="8">
        <v>5</v>
      </c>
      <c r="N113" s="14">
        <v>0</v>
      </c>
      <c r="O113" s="12">
        <f>L113*0.4+N113*0.6</f>
        <v>29.12</v>
      </c>
      <c r="P113" s="16">
        <v>5</v>
      </c>
      <c r="Q113" s="14" t="s">
        <v>191</v>
      </c>
    </row>
  </sheetData>
  <sortState ref="A71:Q113">
    <sortCondition ref="D71:D113"/>
    <sortCondition descending="1" ref="O71:O113"/>
  </sortState>
  <mergeCells count="16">
    <mergeCell ref="A1:Q1"/>
    <mergeCell ref="A4:Q4"/>
    <mergeCell ref="A70:Q70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L2:L3"/>
    <mergeCell ref="P2:P3"/>
    <mergeCell ref="Q2:Q3"/>
  </mergeCells>
  <phoneticPr fontId="4" type="noConversion"/>
  <printOptions horizontalCentered="1"/>
  <pageMargins left="0.39" right="0.43" top="0.55000000000000004" bottom="0.47" header="0.51" footer="0.31"/>
  <pageSetup paperSize="9" orientation="portrait" r:id="rId1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revision>1</cp:revision>
  <cp:lastPrinted>2017-10-23T01:53:37Z</cp:lastPrinted>
  <dcterms:created xsi:type="dcterms:W3CDTF">2017-09-12T11:48:47Z</dcterms:created>
  <dcterms:modified xsi:type="dcterms:W3CDTF">2017-10-23T02:48:55Z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