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461" windowWidth="13950" windowHeight="9660" activeTab="1"/>
  </bookViews>
  <sheets>
    <sheet name="Sheet2" sheetId="1" r:id="rId1"/>
    <sheet name="Sheet1" sheetId="2" r:id="rId2"/>
  </sheets>
  <definedNames>
    <definedName name="_xlnm._FilterDatabase" localSheetId="1" hidden="1">'Sheet1'!$B$2:$H$34</definedName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<sst xmlns="http://schemas.openxmlformats.org/spreadsheetml/2006/main" count="711" uniqueCount="342">
  <si>
    <t>报名序号</t>
  </si>
  <si>
    <t>姓名</t>
  </si>
  <si>
    <t>身份证号</t>
  </si>
  <si>
    <t>报考单位</t>
  </si>
  <si>
    <t>专业不符</t>
  </si>
  <si>
    <t>421081199605150617</t>
  </si>
  <si>
    <t>工程造价审计</t>
  </si>
  <si>
    <t>刘梦</t>
  </si>
  <si>
    <t>42108119910604190X</t>
  </si>
  <si>
    <t>文字综合</t>
  </si>
  <si>
    <t>网络技术员</t>
  </si>
  <si>
    <t>王旭农</t>
  </si>
  <si>
    <t>石首市政府投资审计中心</t>
  </si>
  <si>
    <t>8780</t>
  </si>
  <si>
    <t>张婷</t>
  </si>
  <si>
    <t>42108119940409062x</t>
  </si>
  <si>
    <t>石首市政府信息技术中心</t>
  </si>
  <si>
    <t>10463</t>
  </si>
  <si>
    <t>袁伟奇</t>
  </si>
  <si>
    <t>11138</t>
  </si>
  <si>
    <t>雷箫</t>
  </si>
  <si>
    <t>13937</t>
  </si>
  <si>
    <t>张玲芝</t>
  </si>
  <si>
    <t>14069</t>
  </si>
  <si>
    <t>郭学锋</t>
  </si>
  <si>
    <t>14169</t>
  </si>
  <si>
    <t>邢龙</t>
  </si>
  <si>
    <t>421081199210230612</t>
  </si>
  <si>
    <t>422801199307094015</t>
  </si>
  <si>
    <t>421081199407145622</t>
  </si>
  <si>
    <t>422424197805052671</t>
  </si>
  <si>
    <t>421081198907221375</t>
  </si>
  <si>
    <t>20194</t>
  </si>
  <si>
    <t>裴欢</t>
  </si>
  <si>
    <t>421022199307284852</t>
  </si>
  <si>
    <t>12273</t>
  </si>
  <si>
    <t>徐丽</t>
  </si>
  <si>
    <t>21646</t>
  </si>
  <si>
    <t>黎诺兰</t>
  </si>
  <si>
    <t>421081199301014288</t>
  </si>
  <si>
    <t>21825</t>
  </si>
  <si>
    <t>杨钱</t>
  </si>
  <si>
    <t>430623199510022727</t>
  </si>
  <si>
    <t>610102</t>
  </si>
  <si>
    <t>食品检验员</t>
  </si>
  <si>
    <t>6770</t>
  </si>
  <si>
    <t>张艳</t>
  </si>
  <si>
    <t>421081198706303980</t>
  </si>
  <si>
    <t>石首市公共检验检测中心</t>
  </si>
  <si>
    <t>综合管理</t>
  </si>
  <si>
    <t>17270</t>
  </si>
  <si>
    <t>刘振威</t>
  </si>
  <si>
    <t>421081198612134872</t>
  </si>
  <si>
    <t>石首市城市建设投资开发公司</t>
  </si>
  <si>
    <t>年龄不符</t>
  </si>
  <si>
    <t>财会综合</t>
  </si>
  <si>
    <t>7025</t>
  </si>
  <si>
    <t>田友平</t>
  </si>
  <si>
    <t>421081199508053970</t>
  </si>
  <si>
    <t>石首市小河口镇国土资源所</t>
  </si>
  <si>
    <t>11844</t>
  </si>
  <si>
    <t>秦端</t>
  </si>
  <si>
    <t>16131</t>
  </si>
  <si>
    <t>张建林</t>
  </si>
  <si>
    <t>421081199206055321</t>
  </si>
  <si>
    <t>14263119940928221X</t>
  </si>
  <si>
    <t>6902</t>
  </si>
  <si>
    <t>苏辛</t>
  </si>
  <si>
    <t>421081199403010050</t>
  </si>
  <si>
    <t>石首市调关镇国土资源所</t>
  </si>
  <si>
    <t>9692</t>
  </si>
  <si>
    <t>刘婷</t>
  </si>
  <si>
    <t>42108119910307188X</t>
  </si>
  <si>
    <t>22462</t>
  </si>
  <si>
    <t>郑文恋</t>
  </si>
  <si>
    <t>421081198503100024</t>
  </si>
  <si>
    <t>13262</t>
  </si>
  <si>
    <t>万云鹏</t>
  </si>
  <si>
    <t>421081199601190611</t>
  </si>
  <si>
    <t>石首市高基庙镇人社所</t>
  </si>
  <si>
    <t>15916</t>
  </si>
  <si>
    <t>王怡</t>
  </si>
  <si>
    <t>42108119860905488X</t>
  </si>
  <si>
    <t>石首市桃花山镇人社所</t>
  </si>
  <si>
    <t>10868</t>
  </si>
  <si>
    <t>谭丽娟</t>
  </si>
  <si>
    <t>431225198510212026</t>
  </si>
  <si>
    <t>石首市小河口镇人社所</t>
  </si>
  <si>
    <t>财务会计</t>
  </si>
  <si>
    <t>14767</t>
  </si>
  <si>
    <t>王万玉</t>
  </si>
  <si>
    <t>421081198704183006</t>
  </si>
  <si>
    <t>石首市久合垸乡人社所</t>
  </si>
  <si>
    <t>22486</t>
  </si>
  <si>
    <t>刘凯润</t>
  </si>
  <si>
    <t>420606199110030519</t>
  </si>
  <si>
    <t>石首市高陵镇水利管理站</t>
  </si>
  <si>
    <t>水利工程员</t>
  </si>
  <si>
    <t>22568</t>
  </si>
  <si>
    <t>向波</t>
  </si>
  <si>
    <t>19117</t>
  </si>
  <si>
    <t>涂犇</t>
  </si>
  <si>
    <t>20034</t>
  </si>
  <si>
    <t>汪伟</t>
  </si>
  <si>
    <t>420983199109124410</t>
  </si>
  <si>
    <t>421003198901011511</t>
  </si>
  <si>
    <t>422126199503267533</t>
  </si>
  <si>
    <t>石首市团山寺镇水利管理站</t>
  </si>
  <si>
    <t>22348</t>
  </si>
  <si>
    <t>寇志腾</t>
  </si>
  <si>
    <t>422202199212125257</t>
  </si>
  <si>
    <t>19632</t>
  </si>
  <si>
    <t>聂后义</t>
  </si>
  <si>
    <t>421081199104073991</t>
  </si>
  <si>
    <t>石首市计量检定测试所</t>
  </si>
  <si>
    <t>计量检定员</t>
  </si>
  <si>
    <t>学历不符</t>
  </si>
  <si>
    <t>年龄不符、专业不符</t>
  </si>
  <si>
    <t>17731</t>
  </si>
  <si>
    <t>何柳</t>
  </si>
  <si>
    <t>421081199306074001</t>
  </si>
  <si>
    <t>石首市工业园区服务中心</t>
  </si>
  <si>
    <t>8076</t>
  </si>
  <si>
    <t>吴尧尧</t>
  </si>
  <si>
    <t>429004199303100934</t>
  </si>
  <si>
    <t>石首市公路管理局</t>
  </si>
  <si>
    <t>医生</t>
  </si>
  <si>
    <t>石首市中医医院</t>
  </si>
  <si>
    <t>李萍</t>
  </si>
  <si>
    <t>护士</t>
  </si>
  <si>
    <t>王婵</t>
  </si>
  <si>
    <t>李甜</t>
  </si>
  <si>
    <t>徐萍</t>
  </si>
  <si>
    <t>李伟</t>
  </si>
  <si>
    <t>无执业资格证</t>
  </si>
  <si>
    <t>郝丹</t>
  </si>
  <si>
    <t>胡兆宇</t>
  </si>
  <si>
    <t>42108119950302066X</t>
  </si>
  <si>
    <t>李怡卓</t>
  </si>
  <si>
    <t>幼教教师</t>
  </si>
  <si>
    <t>石首市调关镇小学（幼教部）</t>
  </si>
  <si>
    <t>胡琴</t>
  </si>
  <si>
    <t>刘宇婷</t>
  </si>
  <si>
    <t>刘姚</t>
  </si>
  <si>
    <t>王越</t>
  </si>
  <si>
    <t>42108119910909189x</t>
  </si>
  <si>
    <t>傅阳</t>
  </si>
  <si>
    <t>石首市久合垸乡小学（幼教部）</t>
  </si>
  <si>
    <t>42108119870519302X</t>
  </si>
  <si>
    <t>郑丽</t>
  </si>
  <si>
    <t>石首市东升镇小学（幼教部）</t>
  </si>
  <si>
    <t>罗芳</t>
  </si>
  <si>
    <t>邓欢</t>
  </si>
  <si>
    <t>石首市大垸镇小学（幼教部）</t>
  </si>
  <si>
    <t>汤卫平</t>
  </si>
  <si>
    <t>石首市新厂镇小学（幼教部）</t>
  </si>
  <si>
    <t>张倩</t>
  </si>
  <si>
    <t>严婷</t>
  </si>
  <si>
    <t>高琴</t>
  </si>
  <si>
    <t>彭晓天</t>
  </si>
  <si>
    <t>石首市高基庙镇小学（幼教部）</t>
  </si>
  <si>
    <t>李芬</t>
  </si>
  <si>
    <t>卢艳</t>
  </si>
  <si>
    <t>特教教师</t>
  </si>
  <si>
    <t>石首市特殊教育学校</t>
  </si>
  <si>
    <t>陈奎龙</t>
  </si>
  <si>
    <t>丁亚琴</t>
  </si>
  <si>
    <t>李寅生</t>
  </si>
  <si>
    <t>石首市实验幼儿园</t>
  </si>
  <si>
    <t>张凡金</t>
  </si>
  <si>
    <t>42102219920601006X</t>
  </si>
  <si>
    <t>陈思吟</t>
  </si>
  <si>
    <t>张云茜</t>
  </si>
  <si>
    <t>黄思其</t>
  </si>
  <si>
    <t>王灿</t>
  </si>
  <si>
    <t>花榴</t>
  </si>
  <si>
    <t>成双</t>
  </si>
  <si>
    <t>胡玲丽</t>
  </si>
  <si>
    <t>信息技术</t>
  </si>
  <si>
    <t>石首市实验小学</t>
  </si>
  <si>
    <t>唐柳</t>
  </si>
  <si>
    <t>科学教师</t>
  </si>
  <si>
    <t>刘元博</t>
  </si>
  <si>
    <t>刘春鸿</t>
  </si>
  <si>
    <t>刘洋红</t>
  </si>
  <si>
    <t>郑明涛</t>
  </si>
  <si>
    <t>数学教师</t>
  </si>
  <si>
    <t>杨小娟</t>
  </si>
  <si>
    <t>湛利朋</t>
  </si>
  <si>
    <t>夏淼</t>
  </si>
  <si>
    <t>语文教师</t>
  </si>
  <si>
    <t>刘一健</t>
  </si>
  <si>
    <t>张艳萍</t>
  </si>
  <si>
    <t>来绍谦</t>
  </si>
  <si>
    <t>石首市笔架山初级中学</t>
  </si>
  <si>
    <t>李丽</t>
  </si>
  <si>
    <t>付小勇</t>
  </si>
  <si>
    <t>化学教师</t>
  </si>
  <si>
    <t>黄毅</t>
  </si>
  <si>
    <t>雷雨</t>
  </si>
  <si>
    <t>黄健</t>
  </si>
  <si>
    <t>42052719950117388X</t>
  </si>
  <si>
    <t>崔聪慧</t>
  </si>
  <si>
    <t>王兰英</t>
  </si>
  <si>
    <t>刘贵梅</t>
  </si>
  <si>
    <t>生物教师</t>
  </si>
  <si>
    <t>石首市第一中学</t>
  </si>
  <si>
    <t>张元红</t>
  </si>
  <si>
    <t>42108119930203298X</t>
  </si>
  <si>
    <t>王雪晴</t>
  </si>
  <si>
    <t>教师（电气类）</t>
  </si>
  <si>
    <t>石首市高级技工学校</t>
  </si>
  <si>
    <t>郭承龙</t>
  </si>
  <si>
    <t>42900419900802473X</t>
  </si>
  <si>
    <t>刘启龙</t>
  </si>
  <si>
    <t>丁少芳</t>
  </si>
  <si>
    <t>何亮</t>
  </si>
  <si>
    <t>徐洋</t>
  </si>
  <si>
    <t>胡夏洁</t>
  </si>
  <si>
    <t>教师（机械类）</t>
  </si>
  <si>
    <t>张晓洁</t>
  </si>
  <si>
    <t>会计</t>
  </si>
  <si>
    <t>石首市团山寺镇卫生院</t>
  </si>
  <si>
    <t>李志芳</t>
  </si>
  <si>
    <t>郑艳</t>
  </si>
  <si>
    <t>石首市小河口镇卫生院</t>
  </si>
  <si>
    <t>何梦飞</t>
  </si>
  <si>
    <t>许容丽</t>
  </si>
  <si>
    <t>石首市疾病预防控制中心</t>
  </si>
  <si>
    <t>邹怀</t>
  </si>
  <si>
    <t>环境监察</t>
  </si>
  <si>
    <t>石首市环境保护局新厂环保站</t>
  </si>
  <si>
    <t>刘亚俊</t>
  </si>
  <si>
    <t>邹博</t>
  </si>
  <si>
    <t>石首市辐射及危险固体废物污染防治管理站</t>
  </si>
  <si>
    <t>韩康</t>
  </si>
  <si>
    <t>蔡添乐</t>
  </si>
  <si>
    <t>中文文秘</t>
  </si>
  <si>
    <t>市技术市场管理办公室</t>
  </si>
  <si>
    <t>朱安娜</t>
  </si>
  <si>
    <t>刘洋</t>
  </si>
  <si>
    <t>421081198810023970</t>
  </si>
  <si>
    <t>李再松</t>
  </si>
  <si>
    <t>421081197811243794</t>
  </si>
  <si>
    <t>石首市绣林街道办事处卫生院</t>
  </si>
  <si>
    <t>徐志艳</t>
  </si>
  <si>
    <t>421081198003290642</t>
  </si>
  <si>
    <t>管俊</t>
  </si>
  <si>
    <t>421081198112134756</t>
  </si>
  <si>
    <t>毛志远</t>
  </si>
  <si>
    <t>421081199502216011</t>
  </si>
  <si>
    <t>无执业医师资格证</t>
  </si>
  <si>
    <t>杨翠</t>
  </si>
  <si>
    <t>421003198508290542</t>
  </si>
  <si>
    <t>石首市南口镇卫生院</t>
  </si>
  <si>
    <t>曾君</t>
  </si>
  <si>
    <t>42108119850125250X</t>
  </si>
  <si>
    <t>付蓉</t>
  </si>
  <si>
    <t>421081198507230029</t>
  </si>
  <si>
    <t>李锦</t>
  </si>
  <si>
    <t>422202199010286554</t>
  </si>
  <si>
    <t>刘望</t>
  </si>
  <si>
    <t>421081199303084271</t>
  </si>
  <si>
    <t>张佳</t>
  </si>
  <si>
    <t>421081198210160082</t>
  </si>
  <si>
    <t>陈德芳</t>
  </si>
  <si>
    <t>421003198310230608</t>
  </si>
  <si>
    <t>余金凤</t>
  </si>
  <si>
    <t>421081198203080084</t>
  </si>
  <si>
    <t>宋晶珺</t>
  </si>
  <si>
    <t>421081199609145532</t>
  </si>
  <si>
    <t>石首市久合院乡卫生院</t>
  </si>
  <si>
    <t>刘飓滔</t>
  </si>
  <si>
    <t>42108119910317431X</t>
  </si>
  <si>
    <t>孔艳妮</t>
  </si>
  <si>
    <t>610521198501041767</t>
  </si>
  <si>
    <t>石首市高基庙镇卫生院</t>
  </si>
  <si>
    <t>易巧巧</t>
  </si>
  <si>
    <t>42108119960308066X</t>
  </si>
  <si>
    <t>无执业护士资格证</t>
  </si>
  <si>
    <t>付险峰</t>
  </si>
  <si>
    <t>421081198104281892</t>
  </si>
  <si>
    <t>石首市调关镇卫生院</t>
  </si>
  <si>
    <t>赵蕾</t>
  </si>
  <si>
    <t>421081199507060642</t>
  </si>
  <si>
    <t>杨玉娥</t>
  </si>
  <si>
    <t>42108119741212478X</t>
  </si>
  <si>
    <t>421081198907100629</t>
  </si>
  <si>
    <t>成娟</t>
  </si>
  <si>
    <t>421081198412256445</t>
  </si>
  <si>
    <t>石首市桃花山卫生院</t>
  </si>
  <si>
    <t>谭玉玲</t>
  </si>
  <si>
    <t>421081199601092480</t>
  </si>
  <si>
    <t>石首市新厂镇卫生院</t>
  </si>
  <si>
    <t>严兵</t>
  </si>
  <si>
    <t>421081199110072274</t>
  </si>
  <si>
    <t>刘小丽</t>
  </si>
  <si>
    <t>421081199512162483</t>
  </si>
  <si>
    <t>石首市大垸镇卫生院</t>
  </si>
  <si>
    <t>李慧</t>
  </si>
  <si>
    <t>421081199506285524</t>
  </si>
  <si>
    <t>王承发</t>
  </si>
  <si>
    <t>421081198110260617</t>
  </si>
  <si>
    <t>石首市第二人民医院</t>
  </si>
  <si>
    <t>王琼</t>
  </si>
  <si>
    <t>41081199207234284</t>
  </si>
  <si>
    <t>荣杏</t>
  </si>
  <si>
    <t>421081198606200028</t>
  </si>
  <si>
    <t>付华平</t>
  </si>
  <si>
    <t>421081197611061929</t>
  </si>
  <si>
    <t>朱小琴</t>
  </si>
  <si>
    <t>421081199009265506</t>
  </si>
  <si>
    <t>田甜</t>
  </si>
  <si>
    <t>4210811991102195629</t>
  </si>
  <si>
    <t>田金龙</t>
  </si>
  <si>
    <t>422827199001010513</t>
  </si>
  <si>
    <t>姚园林</t>
  </si>
  <si>
    <t>420381198910028555</t>
  </si>
  <si>
    <t>石首市第三人民医院</t>
  </si>
  <si>
    <t>杨滨玮</t>
  </si>
  <si>
    <t>422802198908203426</t>
  </si>
  <si>
    <t>赵佳蓉</t>
  </si>
  <si>
    <t>421081198702224564</t>
  </si>
  <si>
    <t xml:space="preserve">毕霞 </t>
  </si>
  <si>
    <t>42242419800210062X</t>
  </si>
  <si>
    <t>夏敏</t>
  </si>
  <si>
    <t>430623198708211983</t>
  </si>
  <si>
    <t>王艳</t>
  </si>
  <si>
    <t>421081199312060028</t>
  </si>
  <si>
    <t>熊碧玉</t>
  </si>
  <si>
    <t>421081199109190687</t>
  </si>
  <si>
    <t>成艳</t>
  </si>
  <si>
    <t>421081198908214281</t>
  </si>
  <si>
    <t>李霜</t>
  </si>
  <si>
    <t>421081199501121387</t>
  </si>
  <si>
    <t>成晨</t>
  </si>
  <si>
    <t>421081198511100067</t>
  </si>
  <si>
    <t>石首市2017年事业单位公开招聘笔试资格初审不合格人员花名册</t>
  </si>
  <si>
    <t>报考岗位代码</t>
  </si>
  <si>
    <t>报考岗位名称</t>
  </si>
  <si>
    <t>资格初审不合格原因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</si>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</sst>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40" applyNumberFormat="1" applyFont="1" applyBorder="1" applyAlignment="1" quotePrefix="1">
      <alignment horizontal="center" vertical="center" wrapText="1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NumberFormat="1" applyFont="1" applyBorder="1" applyAlignment="1" quotePrefix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10" xfId="40" applyNumberFormat="1" applyFont="1" applyFill="1" applyBorder="1" applyAlignment="1" quotePrefix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="115" zoomScaleNormal="115" zoomScalePageLayoutView="0" workbookViewId="0" topLeftCell="A1">
      <selection activeCell="C6" sqref="C6"/>
    </sheetView>
  </sheetViews>
  <sheetFormatPr defaultColWidth="8.75390625" defaultRowHeight="63" customHeight="1"/>
  <cols>
    <col min="1" max="1" width="5.125" style="1" customWidth="1"/>
    <col min="2" max="2" width="10.375" style="1" customWidth="1"/>
    <col min="3" max="3" width="10.625" style="1" customWidth="1"/>
    <col min="4" max="4" width="21.875" style="1" customWidth="1"/>
    <col min="5" max="5" width="26.125" style="1" customWidth="1"/>
    <col min="6" max="6" width="14.625" style="1" customWidth="1"/>
    <col min="7" max="7" width="16.625" style="1" customWidth="1"/>
    <col min="8" max="8" width="21.625" style="1" customWidth="1"/>
    <col min="9" max="16384" width="8.75390625" style="1" customWidth="1"/>
  </cols>
  <sheetData>
    <row r="1" spans="1:8" ht="29.25" customHeight="1">
      <c r="A1" s="11" t="s">
        <v>337</v>
      </c>
      <c r="B1" s="11"/>
      <c r="C1" s="11"/>
      <c r="D1" s="11"/>
      <c r="E1" s="11"/>
      <c r="F1" s="11"/>
      <c r="G1" s="11"/>
      <c r="H1" s="11"/>
    </row>
    <row r="2" spans="1:8" s="6" customFormat="1" ht="22.5" customHeight="1">
      <c r="A2" s="9" t="s">
        <v>341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338</v>
      </c>
      <c r="G2" s="5" t="s">
        <v>339</v>
      </c>
      <c r="H2" s="5" t="s">
        <v>340</v>
      </c>
    </row>
    <row r="3" spans="1:8" ht="22.5" customHeight="1">
      <c r="A3" s="10">
        <v>1</v>
      </c>
      <c r="B3" s="2" t="s">
        <v>13</v>
      </c>
      <c r="C3" s="2" t="s">
        <v>14</v>
      </c>
      <c r="D3" s="2" t="s">
        <v>15</v>
      </c>
      <c r="E3" s="2" t="s">
        <v>16</v>
      </c>
      <c r="F3" s="2">
        <v>610101</v>
      </c>
      <c r="G3" s="2" t="s">
        <v>10</v>
      </c>
      <c r="H3" s="2" t="s">
        <v>4</v>
      </c>
    </row>
    <row r="4" spans="1:8" ht="22.5" customHeight="1">
      <c r="A4" s="10">
        <v>2</v>
      </c>
      <c r="B4" s="2" t="s">
        <v>17</v>
      </c>
      <c r="C4" s="2" t="s">
        <v>18</v>
      </c>
      <c r="D4" s="2" t="s">
        <v>27</v>
      </c>
      <c r="E4" s="2" t="s">
        <v>16</v>
      </c>
      <c r="F4" s="2">
        <v>610101</v>
      </c>
      <c r="G4" s="2" t="s">
        <v>10</v>
      </c>
      <c r="H4" s="2" t="s">
        <v>4</v>
      </c>
    </row>
    <row r="5" spans="1:8" ht="22.5" customHeight="1">
      <c r="A5" s="10">
        <v>3</v>
      </c>
      <c r="B5" s="2" t="s">
        <v>19</v>
      </c>
      <c r="C5" s="2" t="s">
        <v>20</v>
      </c>
      <c r="D5" s="2" t="s">
        <v>28</v>
      </c>
      <c r="E5" s="2" t="s">
        <v>16</v>
      </c>
      <c r="F5" s="2">
        <v>610101</v>
      </c>
      <c r="G5" s="2" t="s">
        <v>10</v>
      </c>
      <c r="H5" s="2" t="s">
        <v>4</v>
      </c>
    </row>
    <row r="6" spans="1:8" ht="22.5" customHeight="1">
      <c r="A6" s="10">
        <v>4</v>
      </c>
      <c r="B6" s="2" t="s">
        <v>21</v>
      </c>
      <c r="C6" s="2" t="s">
        <v>22</v>
      </c>
      <c r="D6" s="2" t="s">
        <v>29</v>
      </c>
      <c r="E6" s="2" t="s">
        <v>16</v>
      </c>
      <c r="F6" s="2">
        <v>610101</v>
      </c>
      <c r="G6" s="2" t="s">
        <v>10</v>
      </c>
      <c r="H6" s="2" t="s">
        <v>4</v>
      </c>
    </row>
    <row r="7" spans="1:8" ht="22.5" customHeight="1">
      <c r="A7" s="10">
        <v>5</v>
      </c>
      <c r="B7" s="2" t="s">
        <v>23</v>
      </c>
      <c r="C7" s="2" t="s">
        <v>24</v>
      </c>
      <c r="D7" s="2" t="s">
        <v>30</v>
      </c>
      <c r="E7" s="2" t="s">
        <v>16</v>
      </c>
      <c r="F7" s="2">
        <v>610101</v>
      </c>
      <c r="G7" s="2" t="s">
        <v>10</v>
      </c>
      <c r="H7" s="2" t="s">
        <v>4</v>
      </c>
    </row>
    <row r="8" spans="1:8" ht="22.5" customHeight="1">
      <c r="A8" s="10">
        <v>6</v>
      </c>
      <c r="B8" s="2" t="s">
        <v>25</v>
      </c>
      <c r="C8" s="2" t="s">
        <v>26</v>
      </c>
      <c r="D8" s="2" t="s">
        <v>31</v>
      </c>
      <c r="E8" s="2" t="s">
        <v>16</v>
      </c>
      <c r="F8" s="2">
        <v>610101</v>
      </c>
      <c r="G8" s="2" t="s">
        <v>10</v>
      </c>
      <c r="H8" s="2" t="s">
        <v>4</v>
      </c>
    </row>
    <row r="9" spans="1:8" ht="22.5" customHeight="1">
      <c r="A9" s="10">
        <v>7</v>
      </c>
      <c r="B9" s="2" t="s">
        <v>32</v>
      </c>
      <c r="C9" s="2" t="s">
        <v>33</v>
      </c>
      <c r="D9" s="2" t="s">
        <v>34</v>
      </c>
      <c r="E9" s="2" t="s">
        <v>16</v>
      </c>
      <c r="F9" s="2">
        <v>610101</v>
      </c>
      <c r="G9" s="2" t="s">
        <v>10</v>
      </c>
      <c r="H9" s="2" t="s">
        <v>4</v>
      </c>
    </row>
    <row r="10" spans="1:8" ht="22.5" customHeight="1">
      <c r="A10" s="10">
        <v>8</v>
      </c>
      <c r="B10" s="2" t="s">
        <v>35</v>
      </c>
      <c r="C10" s="2" t="s">
        <v>36</v>
      </c>
      <c r="D10" s="2" t="str">
        <f>"421081199005143683"</f>
        <v>421081199005143683</v>
      </c>
      <c r="E10" s="2" t="s">
        <v>16</v>
      </c>
      <c r="F10" s="2" t="s">
        <v>43</v>
      </c>
      <c r="G10" s="2" t="s">
        <v>9</v>
      </c>
      <c r="H10" s="2" t="s">
        <v>4</v>
      </c>
    </row>
    <row r="11" spans="1:8" ht="22.5" customHeight="1">
      <c r="A11" s="10">
        <v>9</v>
      </c>
      <c r="B11" s="2" t="s">
        <v>37</v>
      </c>
      <c r="C11" s="2" t="s">
        <v>38</v>
      </c>
      <c r="D11" s="2" t="s">
        <v>39</v>
      </c>
      <c r="E11" s="2" t="s">
        <v>16</v>
      </c>
      <c r="F11" s="2" t="s">
        <v>43</v>
      </c>
      <c r="G11" s="2" t="s">
        <v>9</v>
      </c>
      <c r="H11" s="2" t="s">
        <v>4</v>
      </c>
    </row>
    <row r="12" spans="1:8" ht="22.5" customHeight="1">
      <c r="A12" s="10">
        <v>10</v>
      </c>
      <c r="B12" s="2" t="s">
        <v>40</v>
      </c>
      <c r="C12" s="2" t="s">
        <v>41</v>
      </c>
      <c r="D12" s="2" t="s">
        <v>42</v>
      </c>
      <c r="E12" s="2" t="s">
        <v>16</v>
      </c>
      <c r="F12" s="2" t="s">
        <v>43</v>
      </c>
      <c r="G12" s="2" t="s">
        <v>9</v>
      </c>
      <c r="H12" s="2" t="s">
        <v>4</v>
      </c>
    </row>
    <row r="13" spans="1:8" ht="22.5" customHeight="1">
      <c r="A13" s="10">
        <v>11</v>
      </c>
      <c r="B13" s="2" t="s">
        <v>45</v>
      </c>
      <c r="C13" s="2" t="s">
        <v>46</v>
      </c>
      <c r="D13" s="2" t="s">
        <v>47</v>
      </c>
      <c r="E13" s="2" t="s">
        <v>48</v>
      </c>
      <c r="F13" s="2">
        <v>610201</v>
      </c>
      <c r="G13" s="2" t="s">
        <v>44</v>
      </c>
      <c r="H13" s="2" t="s">
        <v>4</v>
      </c>
    </row>
    <row r="14" spans="1:8" ht="22.5" customHeight="1">
      <c r="A14" s="10">
        <v>12</v>
      </c>
      <c r="B14" s="2" t="s">
        <v>50</v>
      </c>
      <c r="C14" s="2" t="s">
        <v>51</v>
      </c>
      <c r="D14" s="2" t="s">
        <v>52</v>
      </c>
      <c r="E14" s="2" t="s">
        <v>53</v>
      </c>
      <c r="F14" s="2">
        <v>610301</v>
      </c>
      <c r="G14" s="2" t="s">
        <v>49</v>
      </c>
      <c r="H14" s="2" t="s">
        <v>54</v>
      </c>
    </row>
    <row r="15" spans="1:8" ht="22.5" customHeight="1">
      <c r="A15" s="10">
        <v>13</v>
      </c>
      <c r="B15" s="2" t="s">
        <v>118</v>
      </c>
      <c r="C15" s="2" t="s">
        <v>119</v>
      </c>
      <c r="D15" s="2" t="s">
        <v>120</v>
      </c>
      <c r="E15" s="2" t="s">
        <v>121</v>
      </c>
      <c r="F15" s="2">
        <v>612701</v>
      </c>
      <c r="G15" s="2" t="s">
        <v>49</v>
      </c>
      <c r="H15" s="2" t="s">
        <v>116</v>
      </c>
    </row>
    <row r="16" spans="1:8" ht="22.5" customHeight="1">
      <c r="A16" s="10">
        <v>14</v>
      </c>
      <c r="B16" s="2" t="s">
        <v>122</v>
      </c>
      <c r="C16" s="2" t="s">
        <v>123</v>
      </c>
      <c r="D16" s="2" t="s">
        <v>124</v>
      </c>
      <c r="E16" s="2" t="s">
        <v>125</v>
      </c>
      <c r="F16" s="2">
        <v>613301</v>
      </c>
      <c r="G16" s="2" t="s">
        <v>49</v>
      </c>
      <c r="H16" s="3" t="s">
        <v>116</v>
      </c>
    </row>
    <row r="17" spans="1:8" ht="22.5" customHeight="1">
      <c r="A17" s="10">
        <v>15</v>
      </c>
      <c r="B17" s="2" t="s">
        <v>56</v>
      </c>
      <c r="C17" s="2" t="s">
        <v>57</v>
      </c>
      <c r="D17" s="2" t="s">
        <v>58</v>
      </c>
      <c r="E17" s="2" t="s">
        <v>59</v>
      </c>
      <c r="F17" s="2">
        <v>610401</v>
      </c>
      <c r="G17" s="2" t="s">
        <v>55</v>
      </c>
      <c r="H17" s="2" t="s">
        <v>4</v>
      </c>
    </row>
    <row r="18" spans="1:8" ht="22.5" customHeight="1">
      <c r="A18" s="10">
        <v>16</v>
      </c>
      <c r="B18" s="2" t="s">
        <v>60</v>
      </c>
      <c r="C18" s="2" t="s">
        <v>61</v>
      </c>
      <c r="D18" s="2" t="s">
        <v>64</v>
      </c>
      <c r="E18" s="2" t="s">
        <v>59</v>
      </c>
      <c r="F18" s="2">
        <v>610401</v>
      </c>
      <c r="G18" s="2" t="s">
        <v>55</v>
      </c>
      <c r="H18" s="2" t="s">
        <v>4</v>
      </c>
    </row>
    <row r="19" spans="1:8" ht="22.5" customHeight="1">
      <c r="A19" s="10">
        <v>17</v>
      </c>
      <c r="B19" s="2" t="s">
        <v>62</v>
      </c>
      <c r="C19" s="2" t="s">
        <v>63</v>
      </c>
      <c r="D19" s="2" t="s">
        <v>65</v>
      </c>
      <c r="E19" s="2" t="s">
        <v>59</v>
      </c>
      <c r="F19" s="2">
        <v>610401</v>
      </c>
      <c r="G19" s="2" t="s">
        <v>55</v>
      </c>
      <c r="H19" s="2" t="s">
        <v>4</v>
      </c>
    </row>
    <row r="20" spans="1:8" ht="22.5" customHeight="1">
      <c r="A20" s="10">
        <v>18</v>
      </c>
      <c r="B20" s="2" t="s">
        <v>66</v>
      </c>
      <c r="C20" s="2" t="s">
        <v>67</v>
      </c>
      <c r="D20" s="2" t="s">
        <v>68</v>
      </c>
      <c r="E20" s="2" t="s">
        <v>69</v>
      </c>
      <c r="F20" s="2">
        <v>610601</v>
      </c>
      <c r="G20" s="2" t="s">
        <v>55</v>
      </c>
      <c r="H20" s="2" t="s">
        <v>4</v>
      </c>
    </row>
    <row r="21" spans="1:8" ht="22.5" customHeight="1">
      <c r="A21" s="10">
        <v>19</v>
      </c>
      <c r="B21" s="2" t="s">
        <v>70</v>
      </c>
      <c r="C21" s="2" t="s">
        <v>71</v>
      </c>
      <c r="D21" s="2" t="s">
        <v>72</v>
      </c>
      <c r="E21" s="2" t="s">
        <v>69</v>
      </c>
      <c r="F21" s="2">
        <v>610601</v>
      </c>
      <c r="G21" s="2" t="s">
        <v>55</v>
      </c>
      <c r="H21" s="2" t="s">
        <v>4</v>
      </c>
    </row>
    <row r="22" spans="1:8" ht="22.5" customHeight="1">
      <c r="A22" s="10">
        <v>20</v>
      </c>
      <c r="B22" s="2" t="s">
        <v>73</v>
      </c>
      <c r="C22" s="2" t="s">
        <v>74</v>
      </c>
      <c r="D22" s="2" t="s">
        <v>75</v>
      </c>
      <c r="E22" s="2" t="s">
        <v>69</v>
      </c>
      <c r="F22" s="2">
        <v>610601</v>
      </c>
      <c r="G22" s="2" t="s">
        <v>55</v>
      </c>
      <c r="H22" s="2" t="s">
        <v>4</v>
      </c>
    </row>
    <row r="23" spans="1:8" ht="22.5" customHeight="1">
      <c r="A23" s="10">
        <v>21</v>
      </c>
      <c r="B23" s="2" t="s">
        <v>76</v>
      </c>
      <c r="C23" s="2" t="s">
        <v>77</v>
      </c>
      <c r="D23" s="2" t="s">
        <v>78</v>
      </c>
      <c r="E23" s="2" t="s">
        <v>79</v>
      </c>
      <c r="F23" s="2">
        <v>610801</v>
      </c>
      <c r="G23" s="2" t="s">
        <v>49</v>
      </c>
      <c r="H23" s="3" t="s">
        <v>116</v>
      </c>
    </row>
    <row r="24" spans="1:8" ht="22.5" customHeight="1">
      <c r="A24" s="10">
        <v>22</v>
      </c>
      <c r="B24" s="2" t="s">
        <v>80</v>
      </c>
      <c r="C24" s="2" t="s">
        <v>81</v>
      </c>
      <c r="D24" s="2" t="s">
        <v>82</v>
      </c>
      <c r="E24" s="2" t="s">
        <v>83</v>
      </c>
      <c r="F24" s="2">
        <v>610901</v>
      </c>
      <c r="G24" s="2" t="s">
        <v>49</v>
      </c>
      <c r="H24" s="3" t="s">
        <v>116</v>
      </c>
    </row>
    <row r="25" spans="1:8" ht="22.5" customHeight="1">
      <c r="A25" s="10">
        <v>23</v>
      </c>
      <c r="B25" s="2" t="s">
        <v>84</v>
      </c>
      <c r="C25" s="2" t="s">
        <v>85</v>
      </c>
      <c r="D25" s="2" t="s">
        <v>86</v>
      </c>
      <c r="E25" s="2" t="s">
        <v>87</v>
      </c>
      <c r="F25" s="2">
        <v>611201</v>
      </c>
      <c r="G25" s="2" t="s">
        <v>49</v>
      </c>
      <c r="H25" s="3" t="s">
        <v>116</v>
      </c>
    </row>
    <row r="26" spans="1:8" ht="22.5" customHeight="1">
      <c r="A26" s="10">
        <v>24</v>
      </c>
      <c r="B26" s="2" t="s">
        <v>89</v>
      </c>
      <c r="C26" s="2" t="s">
        <v>90</v>
      </c>
      <c r="D26" s="2" t="s">
        <v>91</v>
      </c>
      <c r="E26" s="2" t="s">
        <v>92</v>
      </c>
      <c r="F26" s="2">
        <v>611501</v>
      </c>
      <c r="G26" s="2" t="s">
        <v>88</v>
      </c>
      <c r="H26" s="2" t="s">
        <v>116</v>
      </c>
    </row>
    <row r="27" spans="1:8" ht="22.5" customHeight="1">
      <c r="A27" s="10">
        <v>25</v>
      </c>
      <c r="B27" s="2" t="s">
        <v>93</v>
      </c>
      <c r="C27" s="2" t="s">
        <v>94</v>
      </c>
      <c r="D27" s="2" t="s">
        <v>95</v>
      </c>
      <c r="E27" s="2" t="s">
        <v>96</v>
      </c>
      <c r="F27" s="2">
        <v>612001</v>
      </c>
      <c r="G27" s="2" t="s">
        <v>97</v>
      </c>
      <c r="H27" s="3" t="s">
        <v>54</v>
      </c>
    </row>
    <row r="28" spans="1:8" ht="22.5" customHeight="1">
      <c r="A28" s="10">
        <v>26</v>
      </c>
      <c r="B28" s="2" t="s">
        <v>98</v>
      </c>
      <c r="C28" s="2" t="s">
        <v>99</v>
      </c>
      <c r="D28" s="2" t="s">
        <v>104</v>
      </c>
      <c r="E28" s="2" t="s">
        <v>96</v>
      </c>
      <c r="F28" s="2">
        <v>612001</v>
      </c>
      <c r="G28" s="2" t="s">
        <v>97</v>
      </c>
      <c r="H28" s="3" t="s">
        <v>54</v>
      </c>
    </row>
    <row r="29" spans="1:8" ht="22.5" customHeight="1">
      <c r="A29" s="10">
        <v>27</v>
      </c>
      <c r="B29" s="2" t="s">
        <v>100</v>
      </c>
      <c r="C29" s="2" t="s">
        <v>101</v>
      </c>
      <c r="D29" s="2" t="s">
        <v>105</v>
      </c>
      <c r="E29" s="2" t="s">
        <v>107</v>
      </c>
      <c r="F29" s="2">
        <v>612101</v>
      </c>
      <c r="G29" s="2" t="s">
        <v>97</v>
      </c>
      <c r="H29" s="3" t="s">
        <v>117</v>
      </c>
    </row>
    <row r="30" spans="1:8" ht="22.5" customHeight="1">
      <c r="A30" s="10">
        <v>28</v>
      </c>
      <c r="B30" s="2" t="s">
        <v>102</v>
      </c>
      <c r="C30" s="2" t="s">
        <v>103</v>
      </c>
      <c r="D30" s="2" t="s">
        <v>106</v>
      </c>
      <c r="E30" s="2" t="s">
        <v>107</v>
      </c>
      <c r="F30" s="2">
        <v>612101</v>
      </c>
      <c r="G30" s="2" t="s">
        <v>97</v>
      </c>
      <c r="H30" s="3" t="s">
        <v>4</v>
      </c>
    </row>
    <row r="31" spans="1:8" ht="22.5" customHeight="1">
      <c r="A31" s="10">
        <v>29</v>
      </c>
      <c r="B31" s="2" t="s">
        <v>108</v>
      </c>
      <c r="C31" s="2" t="s">
        <v>109</v>
      </c>
      <c r="D31" s="2" t="s">
        <v>110</v>
      </c>
      <c r="E31" s="2" t="s">
        <v>107</v>
      </c>
      <c r="F31" s="2">
        <v>612101</v>
      </c>
      <c r="G31" s="2" t="s">
        <v>97</v>
      </c>
      <c r="H31" s="3" t="s">
        <v>4</v>
      </c>
    </row>
    <row r="32" spans="1:8" ht="22.5" customHeight="1">
      <c r="A32" s="10">
        <v>30</v>
      </c>
      <c r="B32" s="2" t="s">
        <v>111</v>
      </c>
      <c r="C32" s="2" t="s">
        <v>112</v>
      </c>
      <c r="D32" s="2" t="s">
        <v>113</v>
      </c>
      <c r="E32" s="2" t="s">
        <v>114</v>
      </c>
      <c r="F32" s="2">
        <v>612301</v>
      </c>
      <c r="G32" s="2" t="s">
        <v>115</v>
      </c>
      <c r="H32" s="3" t="s">
        <v>116</v>
      </c>
    </row>
    <row r="33" spans="1:8" s="8" customFormat="1" ht="22.5" customHeight="1">
      <c r="A33" s="10">
        <v>31</v>
      </c>
      <c r="B33" s="7" t="str">
        <f>"22498"</f>
        <v>22498</v>
      </c>
      <c r="C33" s="7" t="s">
        <v>11</v>
      </c>
      <c r="D33" s="7" t="s">
        <v>5</v>
      </c>
      <c r="E33" s="7" t="s">
        <v>12</v>
      </c>
      <c r="F33" s="7">
        <v>612801</v>
      </c>
      <c r="G33" s="7" t="s">
        <v>6</v>
      </c>
      <c r="H33" s="7" t="s">
        <v>4</v>
      </c>
    </row>
    <row r="34" spans="1:8" s="8" customFormat="1" ht="22.5" customHeight="1">
      <c r="A34" s="10">
        <v>32</v>
      </c>
      <c r="B34" s="7">
        <v>15300</v>
      </c>
      <c r="C34" s="7" t="s">
        <v>7</v>
      </c>
      <c r="D34" s="7" t="s">
        <v>8</v>
      </c>
      <c r="E34" s="7" t="s">
        <v>12</v>
      </c>
      <c r="F34" s="7">
        <v>612802</v>
      </c>
      <c r="G34" s="7" t="s">
        <v>9</v>
      </c>
      <c r="H34" s="7" t="s">
        <v>4</v>
      </c>
    </row>
    <row r="35" spans="1:8" s="8" customFormat="1" ht="22.5" customHeight="1">
      <c r="A35" s="10">
        <v>33</v>
      </c>
      <c r="B35" s="7">
        <v>22352</v>
      </c>
      <c r="C35" s="7" t="s">
        <v>239</v>
      </c>
      <c r="D35" s="7" t="str">
        <f>"421081199610280045"</f>
        <v>421081199610280045</v>
      </c>
      <c r="E35" s="7" t="s">
        <v>238</v>
      </c>
      <c r="F35" s="7">
        <v>613501</v>
      </c>
      <c r="G35" s="7" t="s">
        <v>237</v>
      </c>
      <c r="H35" s="7" t="s">
        <v>116</v>
      </c>
    </row>
    <row r="36" spans="1:8" s="8" customFormat="1" ht="22.5" customHeight="1">
      <c r="A36" s="10">
        <v>34</v>
      </c>
      <c r="B36" s="7">
        <v>16142</v>
      </c>
      <c r="C36" s="7" t="s">
        <v>236</v>
      </c>
      <c r="D36" s="7" t="str">
        <f>"421023199209040033"</f>
        <v>421023199209040033</v>
      </c>
      <c r="E36" s="7" t="s">
        <v>234</v>
      </c>
      <c r="F36" s="7">
        <v>613601</v>
      </c>
      <c r="G36" s="7" t="s">
        <v>230</v>
      </c>
      <c r="H36" s="7" t="s">
        <v>4</v>
      </c>
    </row>
    <row r="37" spans="1:8" s="8" customFormat="1" ht="22.5" customHeight="1">
      <c r="A37" s="10">
        <v>35</v>
      </c>
      <c r="B37" s="7">
        <v>19007</v>
      </c>
      <c r="C37" s="7" t="s">
        <v>235</v>
      </c>
      <c r="D37" s="7" t="str">
        <f>"420115199311150057"</f>
        <v>420115199311150057</v>
      </c>
      <c r="E37" s="7" t="s">
        <v>234</v>
      </c>
      <c r="F37" s="7">
        <v>613601</v>
      </c>
      <c r="G37" s="7" t="s">
        <v>230</v>
      </c>
      <c r="H37" s="7" t="s">
        <v>4</v>
      </c>
    </row>
    <row r="38" spans="1:8" s="8" customFormat="1" ht="22.5" customHeight="1">
      <c r="A38" s="10">
        <v>36</v>
      </c>
      <c r="B38" s="7">
        <v>7768</v>
      </c>
      <c r="C38" s="7" t="s">
        <v>233</v>
      </c>
      <c r="D38" s="7" t="str">
        <f>"411328199412131316"</f>
        <v>411328199412131316</v>
      </c>
      <c r="E38" s="7" t="s">
        <v>231</v>
      </c>
      <c r="F38" s="7">
        <v>613701</v>
      </c>
      <c r="G38" s="7" t="s">
        <v>230</v>
      </c>
      <c r="H38" s="7" t="s">
        <v>4</v>
      </c>
    </row>
    <row r="39" spans="1:8" s="8" customFormat="1" ht="22.5" customHeight="1">
      <c r="A39" s="10">
        <v>37</v>
      </c>
      <c r="B39" s="7">
        <v>13969</v>
      </c>
      <c r="C39" s="7" t="s">
        <v>232</v>
      </c>
      <c r="D39" s="7" t="str">
        <f>"411527199001018030"</f>
        <v>411527199001018030</v>
      </c>
      <c r="E39" s="7" t="s">
        <v>231</v>
      </c>
      <c r="F39" s="7">
        <v>613701</v>
      </c>
      <c r="G39" s="7" t="s">
        <v>230</v>
      </c>
      <c r="H39" s="7" t="s">
        <v>4</v>
      </c>
    </row>
    <row r="40" spans="1:8" s="8" customFormat="1" ht="22.5" customHeight="1">
      <c r="A40" s="10">
        <v>38</v>
      </c>
      <c r="B40" s="7">
        <v>15421</v>
      </c>
      <c r="C40" s="7" t="s">
        <v>229</v>
      </c>
      <c r="D40" s="7" t="str">
        <f>"421081198912230671"</f>
        <v>421081198912230671</v>
      </c>
      <c r="E40" s="7" t="s">
        <v>228</v>
      </c>
      <c r="F40" s="7">
        <v>614202</v>
      </c>
      <c r="G40" s="7" t="s">
        <v>221</v>
      </c>
      <c r="H40" s="7" t="s">
        <v>4</v>
      </c>
    </row>
    <row r="41" spans="1:8" s="8" customFormat="1" ht="22.5" customHeight="1">
      <c r="A41" s="10">
        <v>39</v>
      </c>
      <c r="B41" s="7">
        <v>21189</v>
      </c>
      <c r="C41" s="7" t="s">
        <v>227</v>
      </c>
      <c r="D41" s="7" t="str">
        <f>"420111197708105524"</f>
        <v>420111197708105524</v>
      </c>
      <c r="E41" s="7" t="s">
        <v>225</v>
      </c>
      <c r="F41" s="7">
        <v>614603</v>
      </c>
      <c r="G41" s="7" t="s">
        <v>221</v>
      </c>
      <c r="H41" s="7" t="s">
        <v>54</v>
      </c>
    </row>
    <row r="42" spans="1:8" s="8" customFormat="1" ht="22.5" customHeight="1">
      <c r="A42" s="10">
        <v>40</v>
      </c>
      <c r="B42" s="7">
        <v>22428</v>
      </c>
      <c r="C42" s="7" t="s">
        <v>226</v>
      </c>
      <c r="D42" s="7" t="str">
        <f>"421081199305204003"</f>
        <v>421081199305204003</v>
      </c>
      <c r="E42" s="7" t="s">
        <v>225</v>
      </c>
      <c r="F42" s="7">
        <v>614603</v>
      </c>
      <c r="G42" s="7" t="s">
        <v>221</v>
      </c>
      <c r="H42" s="7" t="s">
        <v>4</v>
      </c>
    </row>
    <row r="43" spans="1:8" s="8" customFormat="1" ht="22.5" customHeight="1">
      <c r="A43" s="10">
        <v>41</v>
      </c>
      <c r="B43" s="7">
        <v>8693</v>
      </c>
      <c r="C43" s="7" t="s">
        <v>224</v>
      </c>
      <c r="D43" s="7" t="str">
        <f>"421081199012084028"</f>
        <v>421081199012084028</v>
      </c>
      <c r="E43" s="7" t="s">
        <v>222</v>
      </c>
      <c r="F43" s="7">
        <v>615103</v>
      </c>
      <c r="G43" s="7" t="s">
        <v>221</v>
      </c>
      <c r="H43" s="7" t="s">
        <v>4</v>
      </c>
    </row>
    <row r="44" spans="1:8" s="8" customFormat="1" ht="22.5" customHeight="1">
      <c r="A44" s="10">
        <v>42</v>
      </c>
      <c r="B44" s="7">
        <v>19948</v>
      </c>
      <c r="C44" s="7" t="s">
        <v>223</v>
      </c>
      <c r="D44" s="7" t="str">
        <f>"421081198608082483"</f>
        <v>421081198608082483</v>
      </c>
      <c r="E44" s="7" t="s">
        <v>222</v>
      </c>
      <c r="F44" s="7">
        <v>615103</v>
      </c>
      <c r="G44" s="7" t="s">
        <v>221</v>
      </c>
      <c r="H44" s="7" t="s">
        <v>4</v>
      </c>
    </row>
    <row r="45" spans="1:8" s="8" customFormat="1" ht="22.5" customHeight="1">
      <c r="A45" s="10">
        <v>43</v>
      </c>
      <c r="B45" s="7">
        <v>21073</v>
      </c>
      <c r="C45" s="7" t="s">
        <v>220</v>
      </c>
      <c r="D45" s="7" t="str">
        <f>"421081198604083681"</f>
        <v>421081198604083681</v>
      </c>
      <c r="E45" s="7" t="s">
        <v>211</v>
      </c>
      <c r="F45" s="7">
        <v>621801</v>
      </c>
      <c r="G45" s="7" t="s">
        <v>219</v>
      </c>
      <c r="H45" s="7" t="s">
        <v>4</v>
      </c>
    </row>
    <row r="46" spans="1:8" s="8" customFormat="1" ht="22.5" customHeight="1">
      <c r="A46" s="10">
        <v>44</v>
      </c>
      <c r="B46" s="7">
        <v>11649</v>
      </c>
      <c r="C46" s="7" t="s">
        <v>218</v>
      </c>
      <c r="D46" s="7" t="str">
        <f>"421081199106060617"</f>
        <v>421081199106060617</v>
      </c>
      <c r="E46" s="7" t="s">
        <v>211</v>
      </c>
      <c r="F46" s="7">
        <v>621901</v>
      </c>
      <c r="G46" s="7" t="s">
        <v>210</v>
      </c>
      <c r="H46" s="7" t="s">
        <v>4</v>
      </c>
    </row>
    <row r="47" spans="1:8" s="8" customFormat="1" ht="22.5" customHeight="1">
      <c r="A47" s="10">
        <v>45</v>
      </c>
      <c r="B47" s="7">
        <v>12782</v>
      </c>
      <c r="C47" s="7" t="s">
        <v>217</v>
      </c>
      <c r="D47" s="7" t="str">
        <f>"422801198807260011"</f>
        <v>422801198807260011</v>
      </c>
      <c r="E47" s="7" t="s">
        <v>211</v>
      </c>
      <c r="F47" s="7">
        <v>621901</v>
      </c>
      <c r="G47" s="7" t="s">
        <v>210</v>
      </c>
      <c r="H47" s="7" t="s">
        <v>4</v>
      </c>
    </row>
    <row r="48" spans="1:8" s="8" customFormat="1" ht="22.5" customHeight="1">
      <c r="A48" s="10">
        <v>46</v>
      </c>
      <c r="B48" s="7">
        <v>13874</v>
      </c>
      <c r="C48" s="7" t="s">
        <v>216</v>
      </c>
      <c r="D48" s="7" t="str">
        <f>"421081198412254773"</f>
        <v>421081198412254773</v>
      </c>
      <c r="E48" s="7" t="s">
        <v>211</v>
      </c>
      <c r="F48" s="7">
        <v>621901</v>
      </c>
      <c r="G48" s="7" t="s">
        <v>210</v>
      </c>
      <c r="H48" s="7" t="s">
        <v>4</v>
      </c>
    </row>
    <row r="49" spans="1:8" s="8" customFormat="1" ht="22.5" customHeight="1">
      <c r="A49" s="10">
        <v>47</v>
      </c>
      <c r="B49" s="7">
        <v>13909</v>
      </c>
      <c r="C49" s="7" t="s">
        <v>215</v>
      </c>
      <c r="D49" s="7" t="str">
        <f>"610322198604185267"</f>
        <v>610322198604185267</v>
      </c>
      <c r="E49" s="7" t="s">
        <v>211</v>
      </c>
      <c r="F49" s="7">
        <v>621901</v>
      </c>
      <c r="G49" s="7" t="s">
        <v>210</v>
      </c>
      <c r="H49" s="7" t="s">
        <v>4</v>
      </c>
    </row>
    <row r="50" spans="1:8" s="8" customFormat="1" ht="22.5" customHeight="1">
      <c r="A50" s="10">
        <v>48</v>
      </c>
      <c r="B50" s="7">
        <v>19805</v>
      </c>
      <c r="C50" s="7" t="s">
        <v>214</v>
      </c>
      <c r="D50" s="7" t="s">
        <v>213</v>
      </c>
      <c r="E50" s="7" t="s">
        <v>211</v>
      </c>
      <c r="F50" s="7">
        <v>621901</v>
      </c>
      <c r="G50" s="7" t="s">
        <v>210</v>
      </c>
      <c r="H50" s="7" t="s">
        <v>4</v>
      </c>
    </row>
    <row r="51" spans="1:8" s="8" customFormat="1" ht="22.5" customHeight="1">
      <c r="A51" s="10">
        <v>49</v>
      </c>
      <c r="B51" s="7">
        <v>19827</v>
      </c>
      <c r="C51" s="7" t="s">
        <v>212</v>
      </c>
      <c r="D51" s="7" t="str">
        <f>"421081199106100615"</f>
        <v>421081199106100615</v>
      </c>
      <c r="E51" s="7" t="s">
        <v>211</v>
      </c>
      <c r="F51" s="7">
        <v>621901</v>
      </c>
      <c r="G51" s="7" t="s">
        <v>210</v>
      </c>
      <c r="H51" s="7" t="s">
        <v>4</v>
      </c>
    </row>
    <row r="52" spans="1:8" s="8" customFormat="1" ht="22.5" customHeight="1">
      <c r="A52" s="10">
        <v>50</v>
      </c>
      <c r="B52" s="7">
        <v>20349</v>
      </c>
      <c r="C52" s="7" t="s">
        <v>209</v>
      </c>
      <c r="D52" s="7" t="s">
        <v>208</v>
      </c>
      <c r="E52" s="7" t="s">
        <v>206</v>
      </c>
      <c r="F52" s="7">
        <v>625501</v>
      </c>
      <c r="G52" s="7" t="s">
        <v>190</v>
      </c>
      <c r="H52" s="7" t="s">
        <v>4</v>
      </c>
    </row>
    <row r="53" spans="1:8" s="8" customFormat="1" ht="22.5" customHeight="1">
      <c r="A53" s="10">
        <v>51</v>
      </c>
      <c r="B53" s="7">
        <v>13765</v>
      </c>
      <c r="C53" s="7" t="s">
        <v>207</v>
      </c>
      <c r="D53" s="7" t="str">
        <f>"421081198301252476"</f>
        <v>421081198301252476</v>
      </c>
      <c r="E53" s="7" t="s">
        <v>206</v>
      </c>
      <c r="F53" s="7">
        <v>625503</v>
      </c>
      <c r="G53" s="7" t="s">
        <v>205</v>
      </c>
      <c r="H53" s="7" t="s">
        <v>4</v>
      </c>
    </row>
    <row r="54" spans="1:8" s="8" customFormat="1" ht="22.5" customHeight="1">
      <c r="A54" s="10">
        <v>52</v>
      </c>
      <c r="B54" s="7">
        <v>15385</v>
      </c>
      <c r="C54" s="7" t="s">
        <v>204</v>
      </c>
      <c r="D54" s="7" t="str">
        <f>"422802198405192622"</f>
        <v>422802198405192622</v>
      </c>
      <c r="E54" s="7" t="s">
        <v>194</v>
      </c>
      <c r="F54" s="7">
        <v>625601</v>
      </c>
      <c r="G54" s="7" t="s">
        <v>186</v>
      </c>
      <c r="H54" s="7" t="s">
        <v>4</v>
      </c>
    </row>
    <row r="55" spans="1:8" s="8" customFormat="1" ht="22.5" customHeight="1">
      <c r="A55" s="10">
        <v>53</v>
      </c>
      <c r="B55" s="7">
        <v>18321</v>
      </c>
      <c r="C55" s="7" t="s">
        <v>203</v>
      </c>
      <c r="D55" s="7" t="str">
        <f>"410224198912265648"</f>
        <v>410224198912265648</v>
      </c>
      <c r="E55" s="7" t="s">
        <v>194</v>
      </c>
      <c r="F55" s="7">
        <v>625601</v>
      </c>
      <c r="G55" s="7" t="s">
        <v>186</v>
      </c>
      <c r="H55" s="7" t="s">
        <v>4</v>
      </c>
    </row>
    <row r="56" spans="1:8" s="8" customFormat="1" ht="22.5" customHeight="1">
      <c r="A56" s="10">
        <v>54</v>
      </c>
      <c r="B56" s="7">
        <v>20326</v>
      </c>
      <c r="C56" s="7" t="s">
        <v>202</v>
      </c>
      <c r="D56" s="7" t="s">
        <v>201</v>
      </c>
      <c r="E56" s="7" t="s">
        <v>194</v>
      </c>
      <c r="F56" s="7">
        <v>625601</v>
      </c>
      <c r="G56" s="7" t="s">
        <v>186</v>
      </c>
      <c r="H56" s="7" t="s">
        <v>4</v>
      </c>
    </row>
    <row r="57" spans="1:8" s="8" customFormat="1" ht="22.5" customHeight="1">
      <c r="A57" s="10">
        <v>55</v>
      </c>
      <c r="B57" s="7">
        <v>12056</v>
      </c>
      <c r="C57" s="7" t="s">
        <v>200</v>
      </c>
      <c r="D57" s="7" t="str">
        <f>"429006198512139374"</f>
        <v>429006198512139374</v>
      </c>
      <c r="E57" s="7" t="s">
        <v>194</v>
      </c>
      <c r="F57" s="7">
        <v>625603</v>
      </c>
      <c r="G57" s="7" t="s">
        <v>197</v>
      </c>
      <c r="H57" s="7" t="s">
        <v>4</v>
      </c>
    </row>
    <row r="58" spans="1:8" s="8" customFormat="1" ht="22.5" customHeight="1">
      <c r="A58" s="10">
        <v>56</v>
      </c>
      <c r="B58" s="7">
        <v>12069</v>
      </c>
      <c r="C58" s="7" t="s">
        <v>199</v>
      </c>
      <c r="D58" s="7" t="str">
        <f>"421081199002262978"</f>
        <v>421081199002262978</v>
      </c>
      <c r="E58" s="7" t="s">
        <v>194</v>
      </c>
      <c r="F58" s="7">
        <v>625603</v>
      </c>
      <c r="G58" s="7" t="s">
        <v>197</v>
      </c>
      <c r="H58" s="7" t="s">
        <v>4</v>
      </c>
    </row>
    <row r="59" spans="1:8" s="8" customFormat="1" ht="22.5" customHeight="1">
      <c r="A59" s="10">
        <v>57</v>
      </c>
      <c r="B59" s="7">
        <v>15617</v>
      </c>
      <c r="C59" s="7" t="s">
        <v>198</v>
      </c>
      <c r="D59" s="7" t="str">
        <f>"421081198503240617"</f>
        <v>421081198503240617</v>
      </c>
      <c r="E59" s="7" t="s">
        <v>194</v>
      </c>
      <c r="F59" s="7">
        <v>625603</v>
      </c>
      <c r="G59" s="7" t="s">
        <v>197</v>
      </c>
      <c r="H59" s="7" t="s">
        <v>4</v>
      </c>
    </row>
    <row r="60" spans="1:8" s="8" customFormat="1" ht="22.5" customHeight="1">
      <c r="A60" s="10">
        <v>58</v>
      </c>
      <c r="B60" s="7">
        <v>15532</v>
      </c>
      <c r="C60" s="7" t="s">
        <v>196</v>
      </c>
      <c r="D60" s="7" t="str">
        <f>"421081198009073710"</f>
        <v>421081198009073710</v>
      </c>
      <c r="E60" s="7" t="s">
        <v>194</v>
      </c>
      <c r="F60" s="7">
        <v>625604</v>
      </c>
      <c r="G60" s="7" t="s">
        <v>178</v>
      </c>
      <c r="H60" s="7" t="s">
        <v>54</v>
      </c>
    </row>
    <row r="61" spans="1:8" s="8" customFormat="1" ht="22.5" customHeight="1">
      <c r="A61" s="10">
        <v>59</v>
      </c>
      <c r="B61" s="7">
        <v>20401</v>
      </c>
      <c r="C61" s="7" t="s">
        <v>195</v>
      </c>
      <c r="D61" s="7" t="str">
        <f>"421081198902280624"</f>
        <v>421081198902280624</v>
      </c>
      <c r="E61" s="7" t="s">
        <v>194</v>
      </c>
      <c r="F61" s="7">
        <v>625604</v>
      </c>
      <c r="G61" s="7" t="s">
        <v>178</v>
      </c>
      <c r="H61" s="7" t="s">
        <v>4</v>
      </c>
    </row>
    <row r="62" spans="1:8" s="8" customFormat="1" ht="22.5" customHeight="1">
      <c r="A62" s="10">
        <v>60</v>
      </c>
      <c r="B62" s="7">
        <v>7148</v>
      </c>
      <c r="C62" s="7" t="s">
        <v>193</v>
      </c>
      <c r="D62" s="7" t="str">
        <f>"421081198909134304"</f>
        <v>421081198909134304</v>
      </c>
      <c r="E62" s="7" t="s">
        <v>179</v>
      </c>
      <c r="F62" s="7">
        <v>625701</v>
      </c>
      <c r="G62" s="7" t="s">
        <v>190</v>
      </c>
      <c r="H62" s="7" t="s">
        <v>116</v>
      </c>
    </row>
    <row r="63" spans="1:8" s="8" customFormat="1" ht="22.5" customHeight="1">
      <c r="A63" s="10">
        <v>61</v>
      </c>
      <c r="B63" s="7">
        <v>9843</v>
      </c>
      <c r="C63" s="7" t="s">
        <v>192</v>
      </c>
      <c r="D63" s="7" t="str">
        <f>"421022198906231547"</f>
        <v>421022198906231547</v>
      </c>
      <c r="E63" s="7" t="s">
        <v>179</v>
      </c>
      <c r="F63" s="7">
        <v>625701</v>
      </c>
      <c r="G63" s="7" t="s">
        <v>190</v>
      </c>
      <c r="H63" s="7" t="s">
        <v>116</v>
      </c>
    </row>
    <row r="64" spans="1:8" s="8" customFormat="1" ht="22.5" customHeight="1">
      <c r="A64" s="10">
        <v>62</v>
      </c>
      <c r="B64" s="7">
        <v>12892</v>
      </c>
      <c r="C64" s="7" t="s">
        <v>191</v>
      </c>
      <c r="D64" s="7" t="str">
        <f>"421081199601010641"</f>
        <v>421081199601010641</v>
      </c>
      <c r="E64" s="7" t="s">
        <v>179</v>
      </c>
      <c r="F64" s="7">
        <v>625701</v>
      </c>
      <c r="G64" s="7" t="s">
        <v>190</v>
      </c>
      <c r="H64" s="7" t="s">
        <v>4</v>
      </c>
    </row>
    <row r="65" spans="1:8" s="8" customFormat="1" ht="22.5" customHeight="1">
      <c r="A65" s="10">
        <v>63</v>
      </c>
      <c r="B65" s="7">
        <v>13232</v>
      </c>
      <c r="C65" s="7" t="s">
        <v>189</v>
      </c>
      <c r="D65" s="7" t="str">
        <f>"421081199403265352"</f>
        <v>421081199403265352</v>
      </c>
      <c r="E65" s="7" t="s">
        <v>179</v>
      </c>
      <c r="F65" s="7">
        <v>625702</v>
      </c>
      <c r="G65" s="7" t="s">
        <v>186</v>
      </c>
      <c r="H65" s="7" t="s">
        <v>116</v>
      </c>
    </row>
    <row r="66" spans="1:8" s="8" customFormat="1" ht="22.5" customHeight="1">
      <c r="A66" s="10">
        <v>64</v>
      </c>
      <c r="B66" s="7">
        <v>6886</v>
      </c>
      <c r="C66" s="7" t="s">
        <v>188</v>
      </c>
      <c r="D66" s="7" t="str">
        <f>"421081199010192981"</f>
        <v>421081199010192981</v>
      </c>
      <c r="E66" s="7" t="s">
        <v>179</v>
      </c>
      <c r="F66" s="7">
        <v>625702</v>
      </c>
      <c r="G66" s="7" t="s">
        <v>186</v>
      </c>
      <c r="H66" s="7" t="s">
        <v>4</v>
      </c>
    </row>
    <row r="67" spans="1:8" s="8" customFormat="1" ht="22.5" customHeight="1">
      <c r="A67" s="10">
        <v>65</v>
      </c>
      <c r="B67" s="7">
        <v>9059</v>
      </c>
      <c r="C67" s="7" t="s">
        <v>187</v>
      </c>
      <c r="D67" s="7" t="str">
        <f>"421081198808143009"</f>
        <v>421081198808143009</v>
      </c>
      <c r="E67" s="7" t="s">
        <v>179</v>
      </c>
      <c r="F67" s="7">
        <v>625702</v>
      </c>
      <c r="G67" s="7" t="s">
        <v>186</v>
      </c>
      <c r="H67" s="7" t="s">
        <v>4</v>
      </c>
    </row>
    <row r="68" spans="1:8" s="8" customFormat="1" ht="22.5" customHeight="1">
      <c r="A68" s="10">
        <v>66</v>
      </c>
      <c r="B68" s="7">
        <v>13122</v>
      </c>
      <c r="C68" s="7" t="s">
        <v>185</v>
      </c>
      <c r="D68" s="7" t="str">
        <f>"421081198405161894"</f>
        <v>421081198405161894</v>
      </c>
      <c r="E68" s="7" t="s">
        <v>179</v>
      </c>
      <c r="F68" s="7">
        <v>625704</v>
      </c>
      <c r="G68" s="7" t="s">
        <v>181</v>
      </c>
      <c r="H68" s="7" t="s">
        <v>4</v>
      </c>
    </row>
    <row r="69" spans="1:8" s="8" customFormat="1" ht="22.5" customHeight="1">
      <c r="A69" s="10">
        <v>67</v>
      </c>
      <c r="B69" s="7">
        <v>19141</v>
      </c>
      <c r="C69" s="7" t="s">
        <v>184</v>
      </c>
      <c r="D69" s="7" t="str">
        <f>"420881199410031725"</f>
        <v>420881199410031725</v>
      </c>
      <c r="E69" s="7" t="s">
        <v>179</v>
      </c>
      <c r="F69" s="7">
        <v>625704</v>
      </c>
      <c r="G69" s="7" t="s">
        <v>181</v>
      </c>
      <c r="H69" s="7" t="s">
        <v>4</v>
      </c>
    </row>
    <row r="70" spans="1:8" s="8" customFormat="1" ht="22.5" customHeight="1">
      <c r="A70" s="10">
        <v>68</v>
      </c>
      <c r="B70" s="7">
        <v>8750</v>
      </c>
      <c r="C70" s="7" t="s">
        <v>183</v>
      </c>
      <c r="D70" s="7" t="str">
        <f>"511102198803014648"</f>
        <v>511102198803014648</v>
      </c>
      <c r="E70" s="7" t="s">
        <v>179</v>
      </c>
      <c r="F70" s="7">
        <v>625704</v>
      </c>
      <c r="G70" s="7" t="s">
        <v>181</v>
      </c>
      <c r="H70" s="7" t="s">
        <v>4</v>
      </c>
    </row>
    <row r="71" spans="1:8" s="8" customFormat="1" ht="22.5" customHeight="1">
      <c r="A71" s="10">
        <v>69</v>
      </c>
      <c r="B71" s="7">
        <v>21385</v>
      </c>
      <c r="C71" s="7" t="s">
        <v>182</v>
      </c>
      <c r="D71" s="7" t="str">
        <f>"420281199209214252"</f>
        <v>420281199209214252</v>
      </c>
      <c r="E71" s="7" t="s">
        <v>179</v>
      </c>
      <c r="F71" s="7">
        <v>625704</v>
      </c>
      <c r="G71" s="7" t="s">
        <v>181</v>
      </c>
      <c r="H71" s="7" t="s">
        <v>4</v>
      </c>
    </row>
    <row r="72" spans="1:8" s="8" customFormat="1" ht="22.5" customHeight="1">
      <c r="A72" s="10">
        <v>70</v>
      </c>
      <c r="B72" s="7">
        <v>14940</v>
      </c>
      <c r="C72" s="7" t="s">
        <v>180</v>
      </c>
      <c r="D72" s="7" t="str">
        <f>"430623199410231222"</f>
        <v>430623199410231222</v>
      </c>
      <c r="E72" s="7" t="s">
        <v>179</v>
      </c>
      <c r="F72" s="7">
        <v>625703</v>
      </c>
      <c r="G72" s="7" t="s">
        <v>178</v>
      </c>
      <c r="H72" s="7" t="s">
        <v>4</v>
      </c>
    </row>
    <row r="73" spans="1:8" s="8" customFormat="1" ht="22.5" customHeight="1">
      <c r="A73" s="10">
        <v>71</v>
      </c>
      <c r="B73" s="7">
        <v>10282</v>
      </c>
      <c r="C73" s="7" t="s">
        <v>177</v>
      </c>
      <c r="D73" s="7" t="str">
        <f>"421081198907025403"</f>
        <v>421081198907025403</v>
      </c>
      <c r="E73" s="7" t="s">
        <v>168</v>
      </c>
      <c r="F73" s="7">
        <v>625801</v>
      </c>
      <c r="G73" s="7" t="s">
        <v>139</v>
      </c>
      <c r="H73" s="7" t="s">
        <v>116</v>
      </c>
    </row>
    <row r="74" spans="1:8" s="8" customFormat="1" ht="22.5" customHeight="1">
      <c r="A74" s="10">
        <v>72</v>
      </c>
      <c r="B74" s="7">
        <v>10404</v>
      </c>
      <c r="C74" s="7" t="s">
        <v>176</v>
      </c>
      <c r="D74" s="7" t="str">
        <f>"421081199708010641"</f>
        <v>421081199708010641</v>
      </c>
      <c r="E74" s="7" t="s">
        <v>168</v>
      </c>
      <c r="F74" s="7">
        <v>625801</v>
      </c>
      <c r="G74" s="7" t="s">
        <v>139</v>
      </c>
      <c r="H74" s="7" t="s">
        <v>116</v>
      </c>
    </row>
    <row r="75" spans="1:8" s="8" customFormat="1" ht="22.5" customHeight="1">
      <c r="A75" s="10">
        <v>73</v>
      </c>
      <c r="B75" s="7">
        <v>10489</v>
      </c>
      <c r="C75" s="7" t="s">
        <v>175</v>
      </c>
      <c r="D75" s="7" t="str">
        <f>"421081198607180620"</f>
        <v>421081198607180620</v>
      </c>
      <c r="E75" s="7" t="s">
        <v>168</v>
      </c>
      <c r="F75" s="7">
        <v>625801</v>
      </c>
      <c r="G75" s="7" t="s">
        <v>139</v>
      </c>
      <c r="H75" s="7" t="s">
        <v>116</v>
      </c>
    </row>
    <row r="76" spans="1:8" s="8" customFormat="1" ht="22.5" customHeight="1">
      <c r="A76" s="10">
        <v>74</v>
      </c>
      <c r="B76" s="7">
        <v>11060</v>
      </c>
      <c r="C76" s="7" t="s">
        <v>174</v>
      </c>
      <c r="D76" s="7" t="str">
        <f>"421081199705150040"</f>
        <v>421081199705150040</v>
      </c>
      <c r="E76" s="7" t="s">
        <v>168</v>
      </c>
      <c r="F76" s="7">
        <v>625801</v>
      </c>
      <c r="G76" s="7" t="s">
        <v>139</v>
      </c>
      <c r="H76" s="7" t="s">
        <v>116</v>
      </c>
    </row>
    <row r="77" spans="1:8" s="8" customFormat="1" ht="22.5" customHeight="1">
      <c r="A77" s="10">
        <v>75</v>
      </c>
      <c r="B77" s="7">
        <v>11117</v>
      </c>
      <c r="C77" s="7" t="s">
        <v>173</v>
      </c>
      <c r="D77" s="7" t="str">
        <f>"421081199610095544"</f>
        <v>421081199610095544</v>
      </c>
      <c r="E77" s="7" t="s">
        <v>168</v>
      </c>
      <c r="F77" s="7">
        <v>625801</v>
      </c>
      <c r="G77" s="7" t="s">
        <v>139</v>
      </c>
      <c r="H77" s="7" t="s">
        <v>116</v>
      </c>
    </row>
    <row r="78" spans="1:8" s="8" customFormat="1" ht="22.5" customHeight="1">
      <c r="A78" s="10">
        <v>76</v>
      </c>
      <c r="B78" s="7">
        <v>14476</v>
      </c>
      <c r="C78" s="7" t="s">
        <v>172</v>
      </c>
      <c r="D78" s="7" t="str">
        <f>"421081199207020649"</f>
        <v>421081199207020649</v>
      </c>
      <c r="E78" s="7" t="s">
        <v>168</v>
      </c>
      <c r="F78" s="7">
        <v>625801</v>
      </c>
      <c r="G78" s="7" t="s">
        <v>139</v>
      </c>
      <c r="H78" s="7" t="s">
        <v>4</v>
      </c>
    </row>
    <row r="79" spans="1:8" s="8" customFormat="1" ht="22.5" customHeight="1">
      <c r="A79" s="10">
        <v>77</v>
      </c>
      <c r="B79" s="7">
        <v>17429</v>
      </c>
      <c r="C79" s="7" t="s">
        <v>171</v>
      </c>
      <c r="D79" s="7" t="s">
        <v>170</v>
      </c>
      <c r="E79" s="7" t="s">
        <v>168</v>
      </c>
      <c r="F79" s="7">
        <v>625801</v>
      </c>
      <c r="G79" s="7" t="s">
        <v>139</v>
      </c>
      <c r="H79" s="7" t="s">
        <v>116</v>
      </c>
    </row>
    <row r="80" spans="1:8" s="8" customFormat="1" ht="22.5" customHeight="1">
      <c r="A80" s="10">
        <v>78</v>
      </c>
      <c r="B80" s="7">
        <v>21936</v>
      </c>
      <c r="C80" s="7" t="s">
        <v>169</v>
      </c>
      <c r="D80" s="7" t="str">
        <f>"421003198011010066"</f>
        <v>421003198011010066</v>
      </c>
      <c r="E80" s="7" t="s">
        <v>168</v>
      </c>
      <c r="F80" s="7">
        <v>625801</v>
      </c>
      <c r="G80" s="7" t="s">
        <v>139</v>
      </c>
      <c r="H80" s="7" t="s">
        <v>116</v>
      </c>
    </row>
    <row r="81" spans="1:8" s="8" customFormat="1" ht="22.5" customHeight="1">
      <c r="A81" s="10">
        <v>79</v>
      </c>
      <c r="B81" s="7">
        <v>7259</v>
      </c>
      <c r="C81" s="7" t="s">
        <v>167</v>
      </c>
      <c r="D81" s="7" t="str">
        <f>"420624199110280078"</f>
        <v>420624199110280078</v>
      </c>
      <c r="E81" s="7" t="s">
        <v>164</v>
      </c>
      <c r="F81" s="7">
        <v>625901</v>
      </c>
      <c r="G81" s="7" t="s">
        <v>163</v>
      </c>
      <c r="H81" s="7" t="s">
        <v>116</v>
      </c>
    </row>
    <row r="82" spans="1:8" s="8" customFormat="1" ht="22.5" customHeight="1">
      <c r="A82" s="10">
        <v>80</v>
      </c>
      <c r="B82" s="7">
        <v>8027</v>
      </c>
      <c r="C82" s="7" t="s">
        <v>166</v>
      </c>
      <c r="D82" s="7" t="str">
        <f>"421081198601246422"</f>
        <v>421081198601246422</v>
      </c>
      <c r="E82" s="7" t="s">
        <v>164</v>
      </c>
      <c r="F82" s="7">
        <v>625901</v>
      </c>
      <c r="G82" s="7" t="s">
        <v>163</v>
      </c>
      <c r="H82" s="7" t="s">
        <v>4</v>
      </c>
    </row>
    <row r="83" spans="1:8" s="8" customFormat="1" ht="22.5" customHeight="1">
      <c r="A83" s="10">
        <v>81</v>
      </c>
      <c r="B83" s="7">
        <v>17567</v>
      </c>
      <c r="C83" s="7" t="s">
        <v>165</v>
      </c>
      <c r="D83" s="7" t="str">
        <f>"422827199203141431"</f>
        <v>422827199203141431</v>
      </c>
      <c r="E83" s="7" t="s">
        <v>164</v>
      </c>
      <c r="F83" s="7">
        <v>625901</v>
      </c>
      <c r="G83" s="7" t="s">
        <v>163</v>
      </c>
      <c r="H83" s="7" t="s">
        <v>4</v>
      </c>
    </row>
    <row r="84" spans="1:8" s="8" customFormat="1" ht="22.5" customHeight="1">
      <c r="A84" s="10">
        <v>82</v>
      </c>
      <c r="B84" s="7">
        <v>8968</v>
      </c>
      <c r="C84" s="7" t="s">
        <v>162</v>
      </c>
      <c r="D84" s="7" t="str">
        <f>"421081198412060629"</f>
        <v>421081198412060629</v>
      </c>
      <c r="E84" s="7" t="s">
        <v>160</v>
      </c>
      <c r="F84" s="7">
        <v>626001</v>
      </c>
      <c r="G84" s="7" t="s">
        <v>139</v>
      </c>
      <c r="H84" s="7" t="s">
        <v>4</v>
      </c>
    </row>
    <row r="85" spans="1:8" s="8" customFormat="1" ht="22.5" customHeight="1">
      <c r="A85" s="10">
        <v>83</v>
      </c>
      <c r="B85" s="7">
        <v>16072</v>
      </c>
      <c r="C85" s="7" t="s">
        <v>161</v>
      </c>
      <c r="D85" s="7" t="str">
        <f>"421081198706150689"</f>
        <v>421081198706150689</v>
      </c>
      <c r="E85" s="7" t="s">
        <v>160</v>
      </c>
      <c r="F85" s="7">
        <v>626001</v>
      </c>
      <c r="G85" s="7" t="s">
        <v>139</v>
      </c>
      <c r="H85" s="7" t="s">
        <v>4</v>
      </c>
    </row>
    <row r="86" spans="1:8" s="8" customFormat="1" ht="22.5" customHeight="1">
      <c r="A86" s="10">
        <v>84</v>
      </c>
      <c r="B86" s="7">
        <v>9726</v>
      </c>
      <c r="C86" s="7" t="s">
        <v>159</v>
      </c>
      <c r="D86" s="7" t="str">
        <f>"421081199604232274"</f>
        <v>421081199604232274</v>
      </c>
      <c r="E86" s="7" t="s">
        <v>155</v>
      </c>
      <c r="F86" s="7">
        <v>626101</v>
      </c>
      <c r="G86" s="7" t="s">
        <v>139</v>
      </c>
      <c r="H86" s="7" t="s">
        <v>4</v>
      </c>
    </row>
    <row r="87" spans="1:8" s="8" customFormat="1" ht="22.5" customHeight="1">
      <c r="A87" s="10">
        <v>85</v>
      </c>
      <c r="B87" s="7">
        <v>16806</v>
      </c>
      <c r="C87" s="7" t="s">
        <v>158</v>
      </c>
      <c r="D87" s="7" t="str">
        <f>"421081198910192288"</f>
        <v>421081198910192288</v>
      </c>
      <c r="E87" s="7" t="s">
        <v>155</v>
      </c>
      <c r="F87" s="7">
        <v>626101</v>
      </c>
      <c r="G87" s="7" t="s">
        <v>139</v>
      </c>
      <c r="H87" s="7" t="s">
        <v>4</v>
      </c>
    </row>
    <row r="88" spans="1:8" s="8" customFormat="1" ht="22.5" customHeight="1">
      <c r="A88" s="10">
        <v>86</v>
      </c>
      <c r="B88" s="7">
        <v>17705</v>
      </c>
      <c r="C88" s="7" t="s">
        <v>157</v>
      </c>
      <c r="D88" s="7" t="str">
        <f>"421081198808135623"</f>
        <v>421081198808135623</v>
      </c>
      <c r="E88" s="7" t="s">
        <v>155</v>
      </c>
      <c r="F88" s="7">
        <v>626101</v>
      </c>
      <c r="G88" s="7" t="s">
        <v>139</v>
      </c>
      <c r="H88" s="7" t="s">
        <v>4</v>
      </c>
    </row>
    <row r="89" spans="1:8" s="8" customFormat="1" ht="22.5" customHeight="1">
      <c r="A89" s="10">
        <v>87</v>
      </c>
      <c r="B89" s="7">
        <v>21621</v>
      </c>
      <c r="C89" s="7" t="s">
        <v>156</v>
      </c>
      <c r="D89" s="7" t="str">
        <f>"421022198812163643"</f>
        <v>421022198812163643</v>
      </c>
      <c r="E89" s="7" t="s">
        <v>155</v>
      </c>
      <c r="F89" s="7">
        <v>626101</v>
      </c>
      <c r="G89" s="7" t="s">
        <v>139</v>
      </c>
      <c r="H89" s="7" t="s">
        <v>4</v>
      </c>
    </row>
    <row r="90" spans="1:8" s="8" customFormat="1" ht="22.5" customHeight="1">
      <c r="A90" s="10">
        <v>88</v>
      </c>
      <c r="B90" s="7">
        <v>7919</v>
      </c>
      <c r="C90" s="7" t="s">
        <v>154</v>
      </c>
      <c r="D90" s="7" t="str">
        <f>"421081198709125825"</f>
        <v>421081198709125825</v>
      </c>
      <c r="E90" s="7" t="s">
        <v>153</v>
      </c>
      <c r="F90" s="7">
        <v>626201</v>
      </c>
      <c r="G90" s="7" t="s">
        <v>139</v>
      </c>
      <c r="H90" s="7" t="s">
        <v>4</v>
      </c>
    </row>
    <row r="91" spans="1:8" s="8" customFormat="1" ht="22.5" customHeight="1">
      <c r="A91" s="10">
        <v>89</v>
      </c>
      <c r="B91" s="7">
        <v>8890</v>
      </c>
      <c r="C91" s="7" t="s">
        <v>152</v>
      </c>
      <c r="D91" s="7" t="str">
        <f>"421081199510163685"</f>
        <v>421081199510163685</v>
      </c>
      <c r="E91" s="7" t="s">
        <v>150</v>
      </c>
      <c r="F91" s="7">
        <v>626301</v>
      </c>
      <c r="G91" s="7" t="s">
        <v>139</v>
      </c>
      <c r="H91" s="7" t="s">
        <v>4</v>
      </c>
    </row>
    <row r="92" spans="1:8" s="8" customFormat="1" ht="22.5" customHeight="1">
      <c r="A92" s="10">
        <v>90</v>
      </c>
      <c r="B92" s="7">
        <v>17786</v>
      </c>
      <c r="C92" s="7" t="s">
        <v>151</v>
      </c>
      <c r="D92" s="7" t="str">
        <f>"421081198508280626"</f>
        <v>421081198508280626</v>
      </c>
      <c r="E92" s="7" t="s">
        <v>150</v>
      </c>
      <c r="F92" s="7">
        <v>626301</v>
      </c>
      <c r="G92" s="7" t="s">
        <v>139</v>
      </c>
      <c r="H92" s="7" t="s">
        <v>4</v>
      </c>
    </row>
    <row r="93" spans="1:8" s="8" customFormat="1" ht="22.5" customHeight="1">
      <c r="A93" s="10">
        <v>91</v>
      </c>
      <c r="B93" s="7">
        <v>17087</v>
      </c>
      <c r="C93" s="7" t="s">
        <v>149</v>
      </c>
      <c r="D93" s="7" t="s">
        <v>148</v>
      </c>
      <c r="E93" s="7" t="s">
        <v>147</v>
      </c>
      <c r="F93" s="7">
        <v>626401</v>
      </c>
      <c r="G93" s="7" t="s">
        <v>139</v>
      </c>
      <c r="H93" s="7" t="s">
        <v>4</v>
      </c>
    </row>
    <row r="94" spans="1:8" s="8" customFormat="1" ht="22.5" customHeight="1">
      <c r="A94" s="10">
        <v>92</v>
      </c>
      <c r="B94" s="7">
        <v>15996</v>
      </c>
      <c r="C94" s="7" t="s">
        <v>146</v>
      </c>
      <c r="D94" s="7" t="s">
        <v>145</v>
      </c>
      <c r="E94" s="7" t="s">
        <v>140</v>
      </c>
      <c r="F94" s="7">
        <v>626501</v>
      </c>
      <c r="G94" s="7" t="s">
        <v>139</v>
      </c>
      <c r="H94" s="7" t="s">
        <v>4</v>
      </c>
    </row>
    <row r="95" spans="1:8" s="8" customFormat="1" ht="22.5" customHeight="1">
      <c r="A95" s="10">
        <v>93</v>
      </c>
      <c r="B95" s="7">
        <v>19609</v>
      </c>
      <c r="C95" s="7" t="s">
        <v>144</v>
      </c>
      <c r="D95" s="7" t="str">
        <f>"420624199609113324"</f>
        <v>420624199609113324</v>
      </c>
      <c r="E95" s="7" t="s">
        <v>140</v>
      </c>
      <c r="F95" s="7">
        <v>626501</v>
      </c>
      <c r="G95" s="7" t="s">
        <v>139</v>
      </c>
      <c r="H95" s="7" t="s">
        <v>4</v>
      </c>
    </row>
    <row r="96" spans="1:8" s="8" customFormat="1" ht="22.5" customHeight="1">
      <c r="A96" s="10">
        <v>94</v>
      </c>
      <c r="B96" s="7">
        <v>20112</v>
      </c>
      <c r="C96" s="7" t="s">
        <v>143</v>
      </c>
      <c r="D96" s="7" t="str">
        <f>"421081199503121882"</f>
        <v>421081199503121882</v>
      </c>
      <c r="E96" s="7" t="s">
        <v>140</v>
      </c>
      <c r="F96" s="7">
        <v>626501</v>
      </c>
      <c r="G96" s="7" t="s">
        <v>139</v>
      </c>
      <c r="H96" s="7" t="s">
        <v>4</v>
      </c>
    </row>
    <row r="97" spans="1:8" s="8" customFormat="1" ht="22.5" customHeight="1">
      <c r="A97" s="10">
        <v>95</v>
      </c>
      <c r="B97" s="7">
        <v>20451</v>
      </c>
      <c r="C97" s="7" t="s">
        <v>142</v>
      </c>
      <c r="D97" s="7" t="str">
        <f>"421081199604151888"</f>
        <v>421081199604151888</v>
      </c>
      <c r="E97" s="7" t="s">
        <v>140</v>
      </c>
      <c r="F97" s="7">
        <v>626501</v>
      </c>
      <c r="G97" s="7" t="s">
        <v>139</v>
      </c>
      <c r="H97" s="7" t="s">
        <v>4</v>
      </c>
    </row>
    <row r="98" spans="1:8" s="8" customFormat="1" ht="22.5" customHeight="1">
      <c r="A98" s="10">
        <v>96</v>
      </c>
      <c r="B98" s="7">
        <v>22504</v>
      </c>
      <c r="C98" s="7" t="s">
        <v>141</v>
      </c>
      <c r="D98" s="7" t="str">
        <f>"421081199110175329"</f>
        <v>421081199110175329</v>
      </c>
      <c r="E98" s="7" t="s">
        <v>140</v>
      </c>
      <c r="F98" s="7">
        <v>626501</v>
      </c>
      <c r="G98" s="7" t="s">
        <v>139</v>
      </c>
      <c r="H98" s="7" t="s">
        <v>4</v>
      </c>
    </row>
    <row r="99" spans="1:8" s="8" customFormat="1" ht="22.5" customHeight="1">
      <c r="A99" s="10">
        <v>97</v>
      </c>
      <c r="B99" s="7">
        <v>12189</v>
      </c>
      <c r="C99" s="7" t="s">
        <v>138</v>
      </c>
      <c r="D99" s="7" t="s">
        <v>137</v>
      </c>
      <c r="E99" s="7" t="s">
        <v>127</v>
      </c>
      <c r="F99" s="7">
        <v>634001</v>
      </c>
      <c r="G99" s="7" t="s">
        <v>126</v>
      </c>
      <c r="H99" s="7" t="s">
        <v>134</v>
      </c>
    </row>
    <row r="100" spans="1:8" s="8" customFormat="1" ht="22.5" customHeight="1">
      <c r="A100" s="10">
        <v>98</v>
      </c>
      <c r="B100" s="7">
        <v>14269</v>
      </c>
      <c r="C100" s="7" t="s">
        <v>136</v>
      </c>
      <c r="D100" s="7" t="str">
        <f>"420527198109043875"</f>
        <v>420527198109043875</v>
      </c>
      <c r="E100" s="7" t="s">
        <v>127</v>
      </c>
      <c r="F100" s="7">
        <v>634001</v>
      </c>
      <c r="G100" s="7" t="s">
        <v>126</v>
      </c>
      <c r="H100" s="7" t="s">
        <v>54</v>
      </c>
    </row>
    <row r="101" spans="1:8" s="8" customFormat="1" ht="22.5" customHeight="1">
      <c r="A101" s="10">
        <v>99</v>
      </c>
      <c r="B101" s="7">
        <v>17735</v>
      </c>
      <c r="C101" s="7" t="s">
        <v>135</v>
      </c>
      <c r="D101" s="7" t="str">
        <f>"421081198505040627"</f>
        <v>421081198505040627</v>
      </c>
      <c r="E101" s="7" t="s">
        <v>127</v>
      </c>
      <c r="F101" s="7">
        <v>634001</v>
      </c>
      <c r="G101" s="7" t="s">
        <v>126</v>
      </c>
      <c r="H101" s="7" t="s">
        <v>116</v>
      </c>
    </row>
    <row r="102" spans="1:8" s="8" customFormat="1" ht="22.5" customHeight="1">
      <c r="A102" s="10">
        <v>100</v>
      </c>
      <c r="B102" s="7">
        <v>6799</v>
      </c>
      <c r="C102" s="7" t="s">
        <v>133</v>
      </c>
      <c r="D102" s="7" t="str">
        <f>"421081199607020648"</f>
        <v>421081199607020648</v>
      </c>
      <c r="E102" s="7" t="s">
        <v>127</v>
      </c>
      <c r="F102" s="7">
        <v>634002</v>
      </c>
      <c r="G102" s="7" t="s">
        <v>129</v>
      </c>
      <c r="H102" s="7" t="s">
        <v>116</v>
      </c>
    </row>
    <row r="103" spans="1:8" s="8" customFormat="1" ht="22.5" customHeight="1">
      <c r="A103" s="10">
        <v>101</v>
      </c>
      <c r="B103" s="7">
        <v>8509</v>
      </c>
      <c r="C103" s="7" t="s">
        <v>132</v>
      </c>
      <c r="D103" s="7" t="str">
        <f>"421081198706132982"</f>
        <v>421081198706132982</v>
      </c>
      <c r="E103" s="7" t="s">
        <v>127</v>
      </c>
      <c r="F103" s="7">
        <v>634002</v>
      </c>
      <c r="G103" s="7" t="s">
        <v>129</v>
      </c>
      <c r="H103" s="7" t="s">
        <v>116</v>
      </c>
    </row>
    <row r="104" spans="1:8" s="8" customFormat="1" ht="22.5" customHeight="1">
      <c r="A104" s="10">
        <v>102</v>
      </c>
      <c r="B104" s="7">
        <v>13489</v>
      </c>
      <c r="C104" s="7" t="s">
        <v>131</v>
      </c>
      <c r="D104" s="7" t="str">
        <f>"421081199307160649"</f>
        <v>421081199307160649</v>
      </c>
      <c r="E104" s="7" t="s">
        <v>127</v>
      </c>
      <c r="F104" s="7">
        <v>634002</v>
      </c>
      <c r="G104" s="7" t="s">
        <v>129</v>
      </c>
      <c r="H104" s="7" t="s">
        <v>116</v>
      </c>
    </row>
    <row r="105" spans="1:8" s="8" customFormat="1" ht="22.5" customHeight="1">
      <c r="A105" s="10">
        <v>103</v>
      </c>
      <c r="B105" s="7">
        <v>15476</v>
      </c>
      <c r="C105" s="7" t="s">
        <v>130</v>
      </c>
      <c r="D105" s="7" t="str">
        <f>"421081199106210021"</f>
        <v>421081199106210021</v>
      </c>
      <c r="E105" s="7" t="s">
        <v>127</v>
      </c>
      <c r="F105" s="7">
        <v>634002</v>
      </c>
      <c r="G105" s="7" t="s">
        <v>129</v>
      </c>
      <c r="H105" s="7" t="s">
        <v>116</v>
      </c>
    </row>
    <row r="106" spans="1:8" s="8" customFormat="1" ht="22.5" customHeight="1">
      <c r="A106" s="10">
        <v>104</v>
      </c>
      <c r="B106" s="7">
        <v>15218</v>
      </c>
      <c r="C106" s="7" t="s">
        <v>128</v>
      </c>
      <c r="D106" s="7" t="str">
        <f>"421081198904080642"</f>
        <v>421081198904080642</v>
      </c>
      <c r="E106" s="7" t="s">
        <v>127</v>
      </c>
      <c r="F106" s="7">
        <v>634001</v>
      </c>
      <c r="G106" s="7" t="s">
        <v>126</v>
      </c>
      <c r="H106" s="7" t="s">
        <v>4</v>
      </c>
    </row>
    <row r="107" spans="1:8" s="8" customFormat="1" ht="22.5" customHeight="1">
      <c r="A107" s="10">
        <v>105</v>
      </c>
      <c r="B107" s="7">
        <v>15952</v>
      </c>
      <c r="C107" s="7" t="s">
        <v>240</v>
      </c>
      <c r="D107" s="7" t="s">
        <v>241</v>
      </c>
      <c r="E107" s="7" t="s">
        <v>234</v>
      </c>
      <c r="F107" s="7">
        <v>613601</v>
      </c>
      <c r="G107" s="7" t="s">
        <v>230</v>
      </c>
      <c r="H107" s="7" t="s">
        <v>4</v>
      </c>
    </row>
    <row r="108" spans="1:8" s="8" customFormat="1" ht="22.5" customHeight="1">
      <c r="A108" s="10">
        <v>106</v>
      </c>
      <c r="B108" s="7">
        <v>8009</v>
      </c>
      <c r="C108" s="7" t="s">
        <v>242</v>
      </c>
      <c r="D108" s="7" t="s">
        <v>243</v>
      </c>
      <c r="E108" s="7" t="s">
        <v>244</v>
      </c>
      <c r="F108" s="7">
        <v>635401</v>
      </c>
      <c r="G108" s="7" t="s">
        <v>126</v>
      </c>
      <c r="H108" s="7" t="s">
        <v>54</v>
      </c>
    </row>
    <row r="109" spans="1:8" s="8" customFormat="1" ht="22.5" customHeight="1">
      <c r="A109" s="10">
        <v>107</v>
      </c>
      <c r="B109" s="7">
        <v>8115</v>
      </c>
      <c r="C109" s="7" t="s">
        <v>245</v>
      </c>
      <c r="D109" s="7" t="s">
        <v>246</v>
      </c>
      <c r="E109" s="7" t="s">
        <v>244</v>
      </c>
      <c r="F109" s="7">
        <v>635401</v>
      </c>
      <c r="G109" s="7" t="s">
        <v>126</v>
      </c>
      <c r="H109" s="7" t="s">
        <v>116</v>
      </c>
    </row>
    <row r="110" spans="1:8" s="8" customFormat="1" ht="22.5" customHeight="1">
      <c r="A110" s="10">
        <v>108</v>
      </c>
      <c r="B110" s="7">
        <v>8929</v>
      </c>
      <c r="C110" s="7" t="s">
        <v>247</v>
      </c>
      <c r="D110" s="7" t="s">
        <v>248</v>
      </c>
      <c r="E110" s="7" t="s">
        <v>244</v>
      </c>
      <c r="F110" s="7">
        <v>635401</v>
      </c>
      <c r="G110" s="7" t="s">
        <v>126</v>
      </c>
      <c r="H110" s="7" t="s">
        <v>54</v>
      </c>
    </row>
    <row r="111" spans="1:8" s="8" customFormat="1" ht="22.5" customHeight="1">
      <c r="A111" s="10">
        <v>109</v>
      </c>
      <c r="B111" s="7">
        <v>21223</v>
      </c>
      <c r="C111" s="7" t="s">
        <v>249</v>
      </c>
      <c r="D111" s="7" t="s">
        <v>250</v>
      </c>
      <c r="E111" s="7" t="s">
        <v>244</v>
      </c>
      <c r="F111" s="7">
        <v>635401</v>
      </c>
      <c r="G111" s="7" t="s">
        <v>126</v>
      </c>
      <c r="H111" s="7" t="s">
        <v>251</v>
      </c>
    </row>
    <row r="112" spans="1:8" s="8" customFormat="1" ht="22.5" customHeight="1">
      <c r="A112" s="10">
        <v>110</v>
      </c>
      <c r="B112" s="7">
        <v>21564</v>
      </c>
      <c r="C112" s="7" t="s">
        <v>252</v>
      </c>
      <c r="D112" s="7" t="s">
        <v>253</v>
      </c>
      <c r="E112" s="7" t="s">
        <v>254</v>
      </c>
      <c r="F112" s="7">
        <v>635301</v>
      </c>
      <c r="G112" s="7" t="s">
        <v>126</v>
      </c>
      <c r="H112" s="7" t="s">
        <v>251</v>
      </c>
    </row>
    <row r="113" spans="1:8" s="8" customFormat="1" ht="22.5" customHeight="1">
      <c r="A113" s="10">
        <v>111</v>
      </c>
      <c r="B113" s="7">
        <v>10508</v>
      </c>
      <c r="C113" s="7" t="s">
        <v>255</v>
      </c>
      <c r="D113" s="7" t="s">
        <v>256</v>
      </c>
      <c r="E113" s="7" t="s">
        <v>254</v>
      </c>
      <c r="F113" s="7">
        <v>635302</v>
      </c>
      <c r="G113" s="7" t="s">
        <v>129</v>
      </c>
      <c r="H113" s="7" t="s">
        <v>54</v>
      </c>
    </row>
    <row r="114" spans="1:8" s="8" customFormat="1" ht="22.5" customHeight="1">
      <c r="A114" s="10">
        <v>112</v>
      </c>
      <c r="B114" s="7">
        <v>11772</v>
      </c>
      <c r="C114" s="7" t="s">
        <v>257</v>
      </c>
      <c r="D114" s="7" t="s">
        <v>258</v>
      </c>
      <c r="E114" s="7" t="s">
        <v>254</v>
      </c>
      <c r="F114" s="7">
        <v>635302</v>
      </c>
      <c r="G114" s="7" t="s">
        <v>129</v>
      </c>
      <c r="H114" s="7" t="s">
        <v>54</v>
      </c>
    </row>
    <row r="115" spans="1:8" s="8" customFormat="1" ht="22.5" customHeight="1">
      <c r="A115" s="10">
        <v>113</v>
      </c>
      <c r="B115" s="7">
        <v>10665</v>
      </c>
      <c r="C115" s="7" t="s">
        <v>259</v>
      </c>
      <c r="D115" s="7" t="s">
        <v>260</v>
      </c>
      <c r="E115" s="7" t="s">
        <v>254</v>
      </c>
      <c r="F115" s="7">
        <v>635301</v>
      </c>
      <c r="G115" s="7" t="s">
        <v>126</v>
      </c>
      <c r="H115" s="7" t="s">
        <v>251</v>
      </c>
    </row>
    <row r="116" spans="1:8" s="8" customFormat="1" ht="22.5" customHeight="1">
      <c r="A116" s="10">
        <v>114</v>
      </c>
      <c r="B116" s="7">
        <v>19734</v>
      </c>
      <c r="C116" s="7" t="s">
        <v>261</v>
      </c>
      <c r="D116" s="7" t="s">
        <v>262</v>
      </c>
      <c r="E116" s="7" t="s">
        <v>254</v>
      </c>
      <c r="F116" s="7">
        <v>635301</v>
      </c>
      <c r="G116" s="7" t="s">
        <v>126</v>
      </c>
      <c r="H116" s="7" t="s">
        <v>251</v>
      </c>
    </row>
    <row r="117" spans="1:8" s="8" customFormat="1" ht="22.5" customHeight="1">
      <c r="A117" s="10">
        <v>115</v>
      </c>
      <c r="B117" s="7">
        <v>19760</v>
      </c>
      <c r="C117" s="7" t="s">
        <v>263</v>
      </c>
      <c r="D117" s="7" t="s">
        <v>264</v>
      </c>
      <c r="E117" s="7" t="s">
        <v>254</v>
      </c>
      <c r="F117" s="7">
        <v>635301</v>
      </c>
      <c r="G117" s="7" t="s">
        <v>126</v>
      </c>
      <c r="H117" s="7" t="s">
        <v>116</v>
      </c>
    </row>
    <row r="118" spans="1:8" s="8" customFormat="1" ht="22.5" customHeight="1">
      <c r="A118" s="10">
        <v>116</v>
      </c>
      <c r="B118" s="7">
        <v>8682</v>
      </c>
      <c r="C118" s="7" t="s">
        <v>265</v>
      </c>
      <c r="D118" s="7" t="s">
        <v>266</v>
      </c>
      <c r="E118" s="7" t="s">
        <v>222</v>
      </c>
      <c r="F118" s="7">
        <v>635102</v>
      </c>
      <c r="G118" s="7" t="s">
        <v>129</v>
      </c>
      <c r="H118" s="7" t="s">
        <v>54</v>
      </c>
    </row>
    <row r="119" spans="1:8" s="8" customFormat="1" ht="22.5" customHeight="1">
      <c r="A119" s="10">
        <v>117</v>
      </c>
      <c r="B119" s="7">
        <v>15513</v>
      </c>
      <c r="C119" s="7" t="s">
        <v>267</v>
      </c>
      <c r="D119" s="7" t="s">
        <v>268</v>
      </c>
      <c r="E119" s="7" t="s">
        <v>222</v>
      </c>
      <c r="F119" s="7">
        <v>635102</v>
      </c>
      <c r="G119" s="7" t="s">
        <v>129</v>
      </c>
      <c r="H119" s="7" t="s">
        <v>116</v>
      </c>
    </row>
    <row r="120" spans="1:8" s="8" customFormat="1" ht="22.5" customHeight="1">
      <c r="A120" s="10">
        <v>118</v>
      </c>
      <c r="B120" s="7">
        <v>21729</v>
      </c>
      <c r="C120" s="7" t="s">
        <v>269</v>
      </c>
      <c r="D120" s="7" t="s">
        <v>270</v>
      </c>
      <c r="E120" s="7" t="s">
        <v>271</v>
      </c>
      <c r="F120" s="7">
        <v>635001</v>
      </c>
      <c r="G120" s="7" t="s">
        <v>126</v>
      </c>
      <c r="H120" s="7" t="s">
        <v>251</v>
      </c>
    </row>
    <row r="121" spans="1:8" s="8" customFormat="1" ht="22.5" customHeight="1">
      <c r="A121" s="10">
        <v>119</v>
      </c>
      <c r="B121" s="7">
        <v>12550</v>
      </c>
      <c r="C121" s="7" t="s">
        <v>272</v>
      </c>
      <c r="D121" s="7" t="s">
        <v>273</v>
      </c>
      <c r="E121" s="7" t="s">
        <v>222</v>
      </c>
      <c r="F121" s="7">
        <v>635101</v>
      </c>
      <c r="G121" s="7" t="s">
        <v>126</v>
      </c>
      <c r="H121" s="7" t="s">
        <v>251</v>
      </c>
    </row>
    <row r="122" spans="1:8" s="8" customFormat="1" ht="22.5" customHeight="1">
      <c r="A122" s="10">
        <v>120</v>
      </c>
      <c r="B122" s="7">
        <v>13721</v>
      </c>
      <c r="C122" s="7" t="s">
        <v>274</v>
      </c>
      <c r="D122" s="7" t="s">
        <v>275</v>
      </c>
      <c r="E122" s="7" t="s">
        <v>276</v>
      </c>
      <c r="F122" s="7">
        <v>634902</v>
      </c>
      <c r="G122" s="7" t="s">
        <v>129</v>
      </c>
      <c r="H122" s="7" t="s">
        <v>54</v>
      </c>
    </row>
    <row r="123" spans="1:8" s="8" customFormat="1" ht="22.5" customHeight="1">
      <c r="A123" s="10">
        <v>121</v>
      </c>
      <c r="B123" s="7">
        <v>15425</v>
      </c>
      <c r="C123" s="7" t="s">
        <v>277</v>
      </c>
      <c r="D123" s="7" t="s">
        <v>278</v>
      </c>
      <c r="E123" s="7" t="s">
        <v>276</v>
      </c>
      <c r="F123" s="7">
        <v>634902</v>
      </c>
      <c r="G123" s="7" t="s">
        <v>129</v>
      </c>
      <c r="H123" s="7" t="s">
        <v>279</v>
      </c>
    </row>
    <row r="124" spans="1:8" s="8" customFormat="1" ht="22.5" customHeight="1">
      <c r="A124" s="10">
        <v>122</v>
      </c>
      <c r="B124" s="7">
        <v>11303</v>
      </c>
      <c r="C124" s="7" t="s">
        <v>280</v>
      </c>
      <c r="D124" s="7" t="s">
        <v>281</v>
      </c>
      <c r="E124" s="7" t="s">
        <v>282</v>
      </c>
      <c r="F124" s="7">
        <v>634801</v>
      </c>
      <c r="G124" s="7" t="s">
        <v>126</v>
      </c>
      <c r="H124" s="7" t="s">
        <v>116</v>
      </c>
    </row>
    <row r="125" spans="1:8" s="8" customFormat="1" ht="22.5" customHeight="1">
      <c r="A125" s="10">
        <v>123</v>
      </c>
      <c r="B125" s="7">
        <v>13859</v>
      </c>
      <c r="C125" s="7" t="s">
        <v>283</v>
      </c>
      <c r="D125" s="7" t="s">
        <v>284</v>
      </c>
      <c r="E125" s="7" t="s">
        <v>282</v>
      </c>
      <c r="F125" s="7">
        <v>634801</v>
      </c>
      <c r="G125" s="7" t="s">
        <v>126</v>
      </c>
      <c r="H125" s="7" t="s">
        <v>251</v>
      </c>
    </row>
    <row r="126" spans="1:8" s="8" customFormat="1" ht="22.5" customHeight="1">
      <c r="A126" s="10">
        <v>124</v>
      </c>
      <c r="B126" s="7">
        <v>14417</v>
      </c>
      <c r="C126" s="7" t="s">
        <v>285</v>
      </c>
      <c r="D126" s="7" t="s">
        <v>286</v>
      </c>
      <c r="E126" s="7" t="s">
        <v>282</v>
      </c>
      <c r="F126" s="7">
        <v>634801</v>
      </c>
      <c r="G126" s="7" t="s">
        <v>126</v>
      </c>
      <c r="H126" s="7" t="s">
        <v>54</v>
      </c>
    </row>
    <row r="127" spans="1:8" s="8" customFormat="1" ht="22.5" customHeight="1">
      <c r="A127" s="10">
        <v>125</v>
      </c>
      <c r="B127" s="7">
        <v>16451</v>
      </c>
      <c r="C127" s="7" t="s">
        <v>263</v>
      </c>
      <c r="D127" s="7" t="s">
        <v>287</v>
      </c>
      <c r="E127" s="7" t="s">
        <v>282</v>
      </c>
      <c r="F127" s="7">
        <v>634801</v>
      </c>
      <c r="G127" s="7" t="s">
        <v>126</v>
      </c>
      <c r="H127" s="7" t="s">
        <v>4</v>
      </c>
    </row>
    <row r="128" spans="1:8" s="8" customFormat="1" ht="22.5" customHeight="1">
      <c r="A128" s="10">
        <v>126</v>
      </c>
      <c r="B128" s="7">
        <v>13012</v>
      </c>
      <c r="C128" s="7" t="s">
        <v>288</v>
      </c>
      <c r="D128" s="7" t="s">
        <v>289</v>
      </c>
      <c r="E128" s="7" t="s">
        <v>290</v>
      </c>
      <c r="F128" s="7">
        <v>634702</v>
      </c>
      <c r="G128" s="7" t="s">
        <v>129</v>
      </c>
      <c r="H128" s="7" t="s">
        <v>116</v>
      </c>
    </row>
    <row r="129" spans="1:8" s="8" customFormat="1" ht="22.5" customHeight="1">
      <c r="A129" s="10">
        <v>127</v>
      </c>
      <c r="B129" s="7">
        <v>10717</v>
      </c>
      <c r="C129" s="7" t="s">
        <v>291</v>
      </c>
      <c r="D129" s="7" t="s">
        <v>292</v>
      </c>
      <c r="E129" s="7" t="s">
        <v>293</v>
      </c>
      <c r="F129" s="7">
        <v>634501</v>
      </c>
      <c r="G129" s="7" t="s">
        <v>126</v>
      </c>
      <c r="H129" s="7" t="s">
        <v>251</v>
      </c>
    </row>
    <row r="130" spans="1:8" s="8" customFormat="1" ht="22.5" customHeight="1">
      <c r="A130" s="10">
        <v>128</v>
      </c>
      <c r="B130" s="7">
        <v>19134</v>
      </c>
      <c r="C130" s="7" t="s">
        <v>294</v>
      </c>
      <c r="D130" s="7" t="s">
        <v>295</v>
      </c>
      <c r="E130" s="7" t="s">
        <v>293</v>
      </c>
      <c r="F130" s="7">
        <v>634501</v>
      </c>
      <c r="G130" s="7" t="s">
        <v>126</v>
      </c>
      <c r="H130" s="7" t="s">
        <v>116</v>
      </c>
    </row>
    <row r="131" spans="1:8" s="8" customFormat="1" ht="22.5" customHeight="1">
      <c r="A131" s="10">
        <v>129</v>
      </c>
      <c r="B131" s="7">
        <v>19434</v>
      </c>
      <c r="C131" s="7" t="s">
        <v>296</v>
      </c>
      <c r="D131" s="7" t="s">
        <v>297</v>
      </c>
      <c r="E131" s="7" t="s">
        <v>298</v>
      </c>
      <c r="F131" s="7">
        <v>634401</v>
      </c>
      <c r="G131" s="7" t="s">
        <v>126</v>
      </c>
      <c r="H131" s="7" t="s">
        <v>251</v>
      </c>
    </row>
    <row r="132" spans="1:8" s="8" customFormat="1" ht="22.5" customHeight="1">
      <c r="A132" s="10">
        <v>130</v>
      </c>
      <c r="B132" s="7">
        <v>19499</v>
      </c>
      <c r="C132" s="7" t="s">
        <v>299</v>
      </c>
      <c r="D132" s="7" t="s">
        <v>300</v>
      </c>
      <c r="E132" s="7" t="s">
        <v>298</v>
      </c>
      <c r="F132" s="7">
        <v>634401</v>
      </c>
      <c r="G132" s="7" t="s">
        <v>126</v>
      </c>
      <c r="H132" s="7" t="s">
        <v>251</v>
      </c>
    </row>
    <row r="133" spans="1:8" s="8" customFormat="1" ht="22.5" customHeight="1">
      <c r="A133" s="10">
        <v>131</v>
      </c>
      <c r="B133" s="7">
        <v>19316</v>
      </c>
      <c r="C133" s="7" t="s">
        <v>301</v>
      </c>
      <c r="D133" s="7" t="s">
        <v>302</v>
      </c>
      <c r="E133" s="7" t="s">
        <v>298</v>
      </c>
      <c r="F133" s="7">
        <v>634401</v>
      </c>
      <c r="G133" s="7" t="s">
        <v>126</v>
      </c>
      <c r="H133" s="7" t="s">
        <v>54</v>
      </c>
    </row>
    <row r="134" spans="1:8" s="8" customFormat="1" ht="22.5" customHeight="1">
      <c r="A134" s="10">
        <v>132</v>
      </c>
      <c r="B134" s="7">
        <v>15914</v>
      </c>
      <c r="C134" s="7" t="s">
        <v>304</v>
      </c>
      <c r="D134" s="7" t="s">
        <v>305</v>
      </c>
      <c r="E134" s="7" t="s">
        <v>303</v>
      </c>
      <c r="F134" s="7">
        <v>634301</v>
      </c>
      <c r="G134" s="7" t="s">
        <v>126</v>
      </c>
      <c r="H134" s="7" t="s">
        <v>251</v>
      </c>
    </row>
    <row r="135" spans="1:8" s="8" customFormat="1" ht="22.5" customHeight="1">
      <c r="A135" s="10">
        <v>133</v>
      </c>
      <c r="B135" s="7">
        <v>14084</v>
      </c>
      <c r="C135" s="7" t="s">
        <v>306</v>
      </c>
      <c r="D135" s="7" t="s">
        <v>307</v>
      </c>
      <c r="E135" s="7" t="s">
        <v>303</v>
      </c>
      <c r="F135" s="7">
        <v>634202</v>
      </c>
      <c r="G135" s="7" t="s">
        <v>129</v>
      </c>
      <c r="H135" s="7" t="s">
        <v>54</v>
      </c>
    </row>
    <row r="136" spans="1:8" s="8" customFormat="1" ht="22.5" customHeight="1">
      <c r="A136" s="10">
        <v>134</v>
      </c>
      <c r="B136" s="7">
        <v>9780</v>
      </c>
      <c r="C136" s="7" t="s">
        <v>308</v>
      </c>
      <c r="D136" s="7" t="s">
        <v>309</v>
      </c>
      <c r="E136" s="7" t="s">
        <v>228</v>
      </c>
      <c r="F136" s="7">
        <v>634201</v>
      </c>
      <c r="G136" s="7" t="s">
        <v>126</v>
      </c>
      <c r="H136" s="7" t="s">
        <v>54</v>
      </c>
    </row>
    <row r="137" spans="1:8" s="8" customFormat="1" ht="22.5" customHeight="1">
      <c r="A137" s="10">
        <v>135</v>
      </c>
      <c r="B137" s="7">
        <v>10061</v>
      </c>
      <c r="C137" s="7" t="s">
        <v>310</v>
      </c>
      <c r="D137" s="7" t="s">
        <v>311</v>
      </c>
      <c r="E137" s="7" t="s">
        <v>228</v>
      </c>
      <c r="F137" s="7">
        <v>634201</v>
      </c>
      <c r="G137" s="7" t="s">
        <v>126</v>
      </c>
      <c r="H137" s="7" t="s">
        <v>251</v>
      </c>
    </row>
    <row r="138" spans="1:8" s="8" customFormat="1" ht="22.5" customHeight="1">
      <c r="A138" s="10">
        <v>136</v>
      </c>
      <c r="B138" s="7">
        <v>16430</v>
      </c>
      <c r="C138" s="7" t="s">
        <v>312</v>
      </c>
      <c r="D138" s="7" t="s">
        <v>313</v>
      </c>
      <c r="E138" s="7" t="s">
        <v>228</v>
      </c>
      <c r="F138" s="7">
        <v>634201</v>
      </c>
      <c r="G138" s="7" t="s">
        <v>126</v>
      </c>
      <c r="H138" s="7" t="s">
        <v>4</v>
      </c>
    </row>
    <row r="139" spans="1:8" s="8" customFormat="1" ht="22.5" customHeight="1">
      <c r="A139" s="10">
        <v>137</v>
      </c>
      <c r="B139" s="7">
        <v>20786</v>
      </c>
      <c r="C139" s="7" t="s">
        <v>314</v>
      </c>
      <c r="D139" s="7" t="s">
        <v>315</v>
      </c>
      <c r="E139" s="7" t="s">
        <v>228</v>
      </c>
      <c r="F139" s="7">
        <v>634201</v>
      </c>
      <c r="G139" s="7" t="s">
        <v>126</v>
      </c>
      <c r="H139" s="7" t="s">
        <v>251</v>
      </c>
    </row>
    <row r="140" spans="1:8" s="8" customFormat="1" ht="22.5" customHeight="1">
      <c r="A140" s="10">
        <v>138</v>
      </c>
      <c r="B140" s="7">
        <v>19303</v>
      </c>
      <c r="C140" s="7" t="s">
        <v>316</v>
      </c>
      <c r="D140" s="7" t="s">
        <v>317</v>
      </c>
      <c r="E140" s="7" t="s">
        <v>318</v>
      </c>
      <c r="F140" s="7">
        <v>634101</v>
      </c>
      <c r="G140" s="7" t="s">
        <v>126</v>
      </c>
      <c r="H140" s="7" t="s">
        <v>4</v>
      </c>
    </row>
    <row r="141" spans="1:8" s="8" customFormat="1" ht="22.5" customHeight="1">
      <c r="A141" s="10">
        <v>139</v>
      </c>
      <c r="B141" s="7">
        <v>20424</v>
      </c>
      <c r="C141" s="7" t="s">
        <v>319</v>
      </c>
      <c r="D141" s="7" t="s">
        <v>320</v>
      </c>
      <c r="E141" s="7" t="s">
        <v>318</v>
      </c>
      <c r="F141" s="7">
        <v>634101</v>
      </c>
      <c r="G141" s="7" t="s">
        <v>126</v>
      </c>
      <c r="H141" s="7" t="s">
        <v>116</v>
      </c>
    </row>
    <row r="142" spans="1:8" s="8" customFormat="1" ht="22.5" customHeight="1">
      <c r="A142" s="10">
        <v>140</v>
      </c>
      <c r="B142" s="7">
        <v>8737</v>
      </c>
      <c r="C142" s="7" t="s">
        <v>321</v>
      </c>
      <c r="D142" s="7" t="s">
        <v>322</v>
      </c>
      <c r="E142" s="7" t="s">
        <v>318</v>
      </c>
      <c r="F142" s="7">
        <v>634102</v>
      </c>
      <c r="G142" s="7" t="s">
        <v>129</v>
      </c>
      <c r="H142" s="7" t="s">
        <v>116</v>
      </c>
    </row>
    <row r="143" spans="1:8" s="8" customFormat="1" ht="22.5" customHeight="1">
      <c r="A143" s="10">
        <v>141</v>
      </c>
      <c r="B143" s="7">
        <v>14005</v>
      </c>
      <c r="C143" s="7" t="s">
        <v>323</v>
      </c>
      <c r="D143" s="7" t="s">
        <v>324</v>
      </c>
      <c r="E143" s="7" t="s">
        <v>318</v>
      </c>
      <c r="F143" s="7">
        <v>634102</v>
      </c>
      <c r="G143" s="7" t="s">
        <v>129</v>
      </c>
      <c r="H143" s="7" t="s">
        <v>116</v>
      </c>
    </row>
    <row r="144" spans="1:8" s="8" customFormat="1" ht="22.5" customHeight="1">
      <c r="A144" s="10">
        <v>142</v>
      </c>
      <c r="B144" s="7">
        <v>14076</v>
      </c>
      <c r="C144" s="7" t="s">
        <v>325</v>
      </c>
      <c r="D144" s="7" t="s">
        <v>326</v>
      </c>
      <c r="E144" s="7" t="s">
        <v>318</v>
      </c>
      <c r="F144" s="7">
        <v>634102</v>
      </c>
      <c r="G144" s="7" t="s">
        <v>129</v>
      </c>
      <c r="H144" s="7" t="s">
        <v>279</v>
      </c>
    </row>
    <row r="145" spans="1:8" s="8" customFormat="1" ht="22.5" customHeight="1">
      <c r="A145" s="10">
        <v>143</v>
      </c>
      <c r="B145" s="7">
        <v>15139</v>
      </c>
      <c r="C145" s="7" t="s">
        <v>327</v>
      </c>
      <c r="D145" s="7" t="s">
        <v>328</v>
      </c>
      <c r="E145" s="7" t="s">
        <v>318</v>
      </c>
      <c r="F145" s="7">
        <v>634102</v>
      </c>
      <c r="G145" s="7" t="s">
        <v>129</v>
      </c>
      <c r="H145" s="7" t="s">
        <v>116</v>
      </c>
    </row>
    <row r="146" spans="1:8" s="8" customFormat="1" ht="22.5" customHeight="1">
      <c r="A146" s="10">
        <v>144</v>
      </c>
      <c r="B146" s="7">
        <v>15379</v>
      </c>
      <c r="C146" s="7" t="s">
        <v>329</v>
      </c>
      <c r="D146" s="7" t="s">
        <v>330</v>
      </c>
      <c r="E146" s="7" t="s">
        <v>318</v>
      </c>
      <c r="F146" s="7">
        <v>634102</v>
      </c>
      <c r="G146" s="7" t="s">
        <v>129</v>
      </c>
      <c r="H146" s="7" t="s">
        <v>116</v>
      </c>
    </row>
    <row r="147" spans="1:8" s="8" customFormat="1" ht="22.5" customHeight="1">
      <c r="A147" s="10">
        <v>145</v>
      </c>
      <c r="B147" s="7">
        <v>1515</v>
      </c>
      <c r="C147" s="7" t="s">
        <v>331</v>
      </c>
      <c r="D147" s="7" t="s">
        <v>332</v>
      </c>
      <c r="E147" s="7" t="s">
        <v>318</v>
      </c>
      <c r="F147" s="7">
        <v>634102</v>
      </c>
      <c r="G147" s="7" t="s">
        <v>129</v>
      </c>
      <c r="H147" s="7" t="s">
        <v>116</v>
      </c>
    </row>
    <row r="148" spans="1:8" s="8" customFormat="1" ht="22.5" customHeight="1">
      <c r="A148" s="10">
        <v>146</v>
      </c>
      <c r="B148" s="7">
        <v>18168</v>
      </c>
      <c r="C148" s="7" t="s">
        <v>333</v>
      </c>
      <c r="D148" s="7" t="s">
        <v>334</v>
      </c>
      <c r="E148" s="7" t="s">
        <v>318</v>
      </c>
      <c r="F148" s="7">
        <v>634102</v>
      </c>
      <c r="G148" s="7" t="s">
        <v>129</v>
      </c>
      <c r="H148" s="7" t="s">
        <v>116</v>
      </c>
    </row>
    <row r="149" spans="1:8" s="8" customFormat="1" ht="22.5" customHeight="1">
      <c r="A149" s="10">
        <v>147</v>
      </c>
      <c r="B149" s="7">
        <v>19837</v>
      </c>
      <c r="C149" s="7" t="s">
        <v>335</v>
      </c>
      <c r="D149" s="7" t="s">
        <v>336</v>
      </c>
      <c r="E149" s="7" t="s">
        <v>318</v>
      </c>
      <c r="F149" s="7">
        <v>634102</v>
      </c>
      <c r="G149" s="7" t="s">
        <v>129</v>
      </c>
      <c r="H149" s="7" t="s">
        <v>116</v>
      </c>
    </row>
    <row r="150" s="8" customFormat="1" ht="24.75" customHeight="1"/>
    <row r="151" s="8" customFormat="1" ht="63" customHeight="1"/>
    <row r="152" s="8" customFormat="1" ht="63" customHeight="1"/>
    <row r="153" s="8" customFormat="1" ht="63" customHeight="1"/>
  </sheetData>
  <sheetProtection/>
  <autoFilter ref="B2:H34"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2017-06-22T07:44:07Z</cp:lastPrinted>
  <dcterms:created xsi:type="dcterms:W3CDTF">1996-12-17T01:32:42Z</dcterms:created>
  <dcterms:modified xsi:type="dcterms:W3CDTF">2017-06-27T00:52:37Z</dcterms:modified>
  <cp:category/>
  <cp:version/>
  <cp:contentType/>
  <cp:contentStatus/>
</cp:coreProperties>
</file>